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700" activeTab="1"/>
  </bookViews>
  <sheets>
    <sheet name="Sheet1" sheetId="2" r:id="rId1"/>
    <sheet name="1" sheetId="1" r:id="rId2"/>
  </sheets>
  <calcPr calcId="144525"/>
  <pivotCaches>
    <pivotCache cacheId="0" r:id="rId3"/>
  </pivotCaches>
</workbook>
</file>

<file path=xl/sharedStrings.xml><?xml version="1.0" encoding="utf-8"?>
<sst xmlns="http://schemas.openxmlformats.org/spreadsheetml/2006/main" count="43" uniqueCount="30">
  <si>
    <t>资金使用主体注册所在区</t>
  </si>
  <si>
    <t>求和项:审计补贴金额</t>
  </si>
  <si>
    <t>武昌区</t>
  </si>
  <si>
    <t>武汉东湖新技术开发区</t>
  </si>
  <si>
    <t>总计</t>
  </si>
  <si>
    <t>附件1</t>
  </si>
  <si>
    <t>湖北国创融资担保有限公司2023年度第一批武汉市政策性融资担保业务风险代偿补偿审核明细表</t>
  </si>
  <si>
    <t>单位：万元</t>
  </si>
  <si>
    <t>序号</t>
  </si>
  <si>
    <t>业务类型</t>
  </si>
  <si>
    <t>被担保对象名称</t>
  </si>
  <si>
    <t>资金使用主体名称</t>
  </si>
  <si>
    <t>企业规模</t>
  </si>
  <si>
    <t>担保贷款金额</t>
  </si>
  <si>
    <t>贷款利率</t>
  </si>
  <si>
    <t>担保责任发生日期</t>
  </si>
  <si>
    <t>代偿发生日期</t>
  </si>
  <si>
    <t>被担保对象已偿还本金</t>
  </si>
  <si>
    <t>被担保对象未偿还本金</t>
  </si>
  <si>
    <t>融资担保机构已代偿本金</t>
  </si>
  <si>
    <t>省再担保集团已补偿本金</t>
  </si>
  <si>
    <t>拟申请政府风险补偿金额</t>
  </si>
  <si>
    <t>审计补贴金额</t>
  </si>
  <si>
    <t>单户业务</t>
  </si>
  <si>
    <t>武汉宏福达冷鲜配送有限公司</t>
  </si>
  <si>
    <t>小型企业</t>
  </si>
  <si>
    <t>李新长</t>
  </si>
  <si>
    <t>新虹璟（武汉）餐饮管理有限公司</t>
  </si>
  <si>
    <t>合计</t>
  </si>
  <si>
    <t>/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</si>
</sst>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_ * #,##0.0000_ ;_ * \-#,##0.0000_ ;_ * &quot;-&quot;????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00_ "/>
    <numFmt numFmtId="41" formatCode="_ * #,##0_ ;_ * \-#,##0_ ;_ * &quot;-&quot;_ ;_ @_ "/>
    <numFmt numFmtId="178" formatCode="yyyy/m/d;@"/>
  </numFmts>
  <fonts count="23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1"/>
      <color rgb="FF000000"/>
      <name val="仿宋"/>
      <charset val="134"/>
    </font>
    <font>
      <sz val="10.5"/>
      <color rgb="FF000000"/>
      <name val="仿宋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2" fillId="9" borderId="5" applyNumberFormat="false" applyAlignment="false" applyProtection="false">
      <alignment vertical="center"/>
    </xf>
    <xf numFmtId="0" fontId="18" fillId="23" borderId="8" applyNumberFormat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2" fillId="9" borderId="2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3" borderId="2" applyNumberFormat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right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177" fontId="2" fillId="0" borderId="1" xfId="0" applyNumberFormat="true" applyFont="true" applyBorder="true" applyAlignment="true">
      <alignment horizontal="center" vertical="center" wrapText="true"/>
    </xf>
    <xf numFmtId="10" fontId="2" fillId="0" borderId="1" xfId="0" applyNumberFormat="true" applyFont="true" applyBorder="true" applyAlignment="true">
      <alignment horizontal="center" vertical="center" wrapText="true"/>
    </xf>
    <xf numFmtId="10" fontId="0" fillId="0" borderId="0" xfId="0" applyNumberFormat="true">
      <alignment vertical="center"/>
    </xf>
    <xf numFmtId="178" fontId="2" fillId="0" borderId="1" xfId="0" applyNumberFormat="true" applyFont="true" applyBorder="true" applyAlignment="true">
      <alignment horizontal="center" vertical="center" wrapText="true"/>
    </xf>
    <xf numFmtId="14" fontId="2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45.6888888889" refreshedBy="HP" recordCount="3">
  <cacheSource type="worksheet">
    <worksheetSource ref="E4:P7" sheet="1"/>
  </cacheSource>
  <cacheFields count="18">
    <cacheField name="资金使用主体注册所在区" numFmtId="49">
      <sharedItems count="2">
        <s v="武昌区"/>
        <s v="武汉东湖新技术开发区"/>
      </sharedItems>
    </cacheField>
    <cacheField name="企业规模" numFmtId="49">
      <sharedItems count="1">
        <s v="小型企业"/>
      </sharedItems>
    </cacheField>
    <cacheField name="所属行业" numFmtId="49">
      <sharedItems count="2">
        <s v="普通货物道路运输业"/>
        <s v="住宿和餐饮业"/>
      </sharedItems>
    </cacheField>
    <cacheField name="贷款银行名称" numFmtId="49">
      <sharedItems count="2">
        <s v="中国光大银行武汉分行"/>
        <s v="华夏银行武汉分行"/>
      </sharedItems>
    </cacheField>
    <cacheField name="担保贷款金额" numFmtId="177">
      <sharedItems containsSemiMixedTypes="0" containsString="0" containsNumber="1" containsInteger="1" minValue="0" maxValue="260" count="3">
        <n v="260"/>
        <n v="40"/>
        <n v="150"/>
      </sharedItems>
    </cacheField>
    <cacheField name="贷款利率" numFmtId="10">
      <sharedItems containsSemiMixedTypes="0" containsString="0" containsNumber="1" minValue="0" maxValue="0.058" count="2">
        <n v="0.045"/>
        <n v="0.058"/>
      </sharedItems>
    </cacheField>
    <cacheField name="担保责任发生日期" numFmtId="0">
      <sharedItems containsSemiMixedTypes="0" containsString="0" containsNonDate="0" containsDate="1" minDate="2021-11-23T00:00:00" maxDate="2023-01-18T00:00:00" count="3">
        <d v="2022-11-11T00:00:00"/>
        <d v="2023-01-18T00:00:00"/>
        <d v="2021-11-23T00:00:00"/>
      </sharedItems>
    </cacheField>
    <cacheField name="代偿发生日期" numFmtId="178">
      <sharedItems containsSemiMixedTypes="0" containsString="0" containsNonDate="0" containsDate="1" minDate="2023-02-21T00:00:00" maxDate="2023-12-27T00:00:00" count="3">
        <d v="2023-11-17T00:00:00"/>
        <d v="2023-12-27T00:00:00"/>
        <d v="2023-02-21T00:00:00"/>
      </sharedItems>
    </cacheField>
    <cacheField name="被担保对象已偿还本金" numFmtId="177">
      <sharedItems containsSemiMixedTypes="0" containsString="0" containsNumber="1" minValue="0" maxValue="20" count="3">
        <n v="20"/>
        <n v="4.67"/>
        <n v="0"/>
      </sharedItems>
    </cacheField>
    <cacheField name="被担保对象未偿还本金" numFmtId="177">
      <sharedItems containsSemiMixedTypes="0" containsString="0" containsNumber="1" minValue="0" maxValue="240" count="3">
        <n v="240"/>
        <n v="35.33"/>
        <n v="150"/>
      </sharedItems>
    </cacheField>
    <cacheField name="融资担保机构已代偿本金" numFmtId="177">
      <sharedItems containsSemiMixedTypes="0" containsString="0" containsNumber="1" minValue="0" maxValue="192" count="3">
        <n v="192"/>
        <n v="28.264"/>
        <n v="120"/>
      </sharedItems>
    </cacheField>
    <cacheField name="省再担保集团已补偿本金" numFmtId="177">
      <sharedItems containsSemiMixedTypes="0" containsString="0" containsNumber="1" minValue="0" maxValue="96" count="3">
        <n v="96"/>
        <n v="14.132"/>
        <n v="60"/>
      </sharedItems>
    </cacheField>
    <cacheField name="拟申请政府风险补偿金额" numFmtId="177">
      <sharedItems containsSemiMixedTypes="0" containsString="0" containsNumber="1" minValue="0" maxValue="48" count="3">
        <n v="48"/>
        <n v="7.066"/>
        <n v="30"/>
      </sharedItems>
    </cacheField>
    <cacheField name="贷款银行与受保企业合同号" numFmtId="49">
      <sharedItems count="3">
        <s v="武光营业GSJK2022043"/>
        <s v="武光营业GSJK2023001"/>
        <s v="WHZX09S12020210063"/>
      </sharedItems>
    </cacheField>
    <cacheField name="担保机构与受保企业合同号" numFmtId="49">
      <sharedItems count="3">
        <s v="DBFW(HFD)20221111001"/>
        <s v="DBFW(HFD)20230109001"/>
        <s v="DBFW20211125001"/>
      </sharedItems>
    </cacheField>
    <cacheField name="被担保对象业务联系人" numFmtId="49">
      <sharedItems count="2">
        <s v="朱莉"/>
        <s v="李新长"/>
      </sharedItems>
    </cacheField>
    <cacheField name="联系电话" numFmtId="49">
      <sharedItems count="2">
        <s v="13317163334"/>
        <s v="18627787320"/>
      </sharedItems>
    </cacheField>
    <cacheField name="审计补贴金额" numFmtId="176">
      <sharedItems containsSemiMixedTypes="0" containsString="0" containsNumber="1" minValue="0" maxValue="48" count="3">
        <n v="48"/>
        <n v="7.066"/>
        <n v="3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1"/>
    <x v="0"/>
    <x v="1"/>
    <x v="1"/>
    <x v="1"/>
    <x v="1"/>
    <x v="1"/>
    <x v="1"/>
    <x v="1"/>
    <x v="1"/>
    <x v="1"/>
    <x v="0"/>
    <x v="0"/>
    <x v="1"/>
  </r>
  <r>
    <x v="1"/>
    <x v="0"/>
    <x v="1"/>
    <x v="1"/>
    <x v="2"/>
    <x v="1"/>
    <x v="2"/>
    <x v="2"/>
    <x v="2"/>
    <x v="2"/>
    <x v="2"/>
    <x v="2"/>
    <x v="2"/>
    <x v="2"/>
    <x v="2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A3:B6" firstHeaderRow="1" firstDataRow="1" firstDataCol="1"/>
  <pivotFields count="18">
    <pivotField axis="axisRow" compact="0" showAll="0">
      <items count="3">
        <item x="0"/>
        <item x="1"/>
        <item t="default"/>
      </items>
    </pivotField>
    <pivotField compact="0" showAll="0"/>
    <pivotField compact="0" showAll="0"/>
    <pivotField compact="0" showAll="0"/>
    <pivotField compact="0" numFmtId="177" showAll="0"/>
    <pivotField compact="0" numFmtId="10" showAll="0"/>
    <pivotField compact="0" showAll="0"/>
    <pivotField compact="0" numFmtId="178" showAll="0"/>
    <pivotField compact="0" numFmtId="177" showAll="0"/>
    <pivotField compact="0" numFmtId="177" showAll="0"/>
    <pivotField compact="0" numFmtId="177" showAll="0"/>
    <pivotField compact="0" numFmtId="177" showAll="0"/>
    <pivotField compact="0" numFmtId="177" showAll="0"/>
    <pivotField compact="0" showAll="0"/>
    <pivotField compact="0" showAll="0"/>
    <pivotField compact="0" showAll="0"/>
    <pivotField compact="0" showAll="0"/>
    <pivotField dataField="1" compact="0" numFmtId="176" showAll="0">
      <items count="4">
        <item x="1"/>
        <item x="2"/>
        <item x="0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求和项:审计补贴金额" fld="1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6"/>
  <sheetViews>
    <sheetView workbookViewId="0">
      <selection activeCell="C14" sqref="C14"/>
    </sheetView>
  </sheetViews>
  <sheetFormatPr defaultColWidth="8.88333333333333" defaultRowHeight="13.5" outlineLevelRow="5" outlineLevelCol="1"/>
  <cols>
    <col min="1" max="1" width="28.7666666666667"/>
    <col min="2" max="2" width="23.2"/>
  </cols>
  <sheetData>
    <row r="3" spans="1:2">
      <c r="A3" t="s">
        <v>0</v>
      </c>
      <c r="B3" t="s">
        <v>1</v>
      </c>
    </row>
    <row r="4" spans="1:2">
      <c r="A4" t="s">
        <v>2</v>
      </c>
      <c r="B4">
        <v>55.066</v>
      </c>
    </row>
    <row r="5" spans="1:2">
      <c r="A5" t="s">
        <v>3</v>
      </c>
      <c r="B5">
        <v>30</v>
      </c>
    </row>
    <row r="6" spans="1:2">
      <c r="A6" t="s">
        <v>4</v>
      </c>
      <c r="B6">
        <v>85.066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8"/>
  <sheetViews>
    <sheetView tabSelected="1" zoomScale="85" zoomScaleNormal="85" workbookViewId="0">
      <selection activeCell="T16" sqref="T16"/>
    </sheetView>
  </sheetViews>
  <sheetFormatPr defaultColWidth="9" defaultRowHeight="13.5" outlineLevelRow="7"/>
  <cols>
    <col min="1" max="1" width="5.125" customWidth="true"/>
    <col min="7" max="7" width="10.6333333333333"/>
    <col min="9" max="9" width="11.8083333333333"/>
    <col min="10" max="10" width="11.8916666666667"/>
    <col min="11" max="11" width="9.54166666666667"/>
    <col min="12" max="13" width="10.6333333333333"/>
    <col min="14" max="15" width="9.65833333333333"/>
    <col min="16" max="16" width="10.0416666666667" customWidth="true"/>
  </cols>
  <sheetData>
    <row r="1" spans="1:1">
      <c r="A1" t="s">
        <v>5</v>
      </c>
    </row>
    <row r="2" ht="27" customHeight="true" spans="1:16">
      <c r="A2" s="1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20" customHeight="true" spans="1:16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58" customHeight="true" spans="1:16">
      <c r="A4" s="3" t="s">
        <v>8</v>
      </c>
      <c r="B4" s="3" t="s">
        <v>9</v>
      </c>
      <c r="C4" s="3" t="s">
        <v>10</v>
      </c>
      <c r="D4" s="3" t="s">
        <v>11</v>
      </c>
      <c r="E4" s="3" t="s">
        <v>0</v>
      </c>
      <c r="F4" s="3" t="s">
        <v>12</v>
      </c>
      <c r="G4" s="3" t="s">
        <v>13</v>
      </c>
      <c r="H4" s="3" t="s">
        <v>14</v>
      </c>
      <c r="I4" s="3" t="s">
        <v>15</v>
      </c>
      <c r="J4" s="3" t="s">
        <v>16</v>
      </c>
      <c r="K4" s="3" t="s">
        <v>17</v>
      </c>
      <c r="L4" s="3" t="s">
        <v>18</v>
      </c>
      <c r="M4" s="3" t="s">
        <v>19</v>
      </c>
      <c r="N4" s="3" t="s">
        <v>20</v>
      </c>
      <c r="O4" s="3" t="s">
        <v>21</v>
      </c>
      <c r="P4" s="3" t="s">
        <v>22</v>
      </c>
    </row>
    <row r="5" ht="54" spans="1:16">
      <c r="A5" s="4">
        <v>1</v>
      </c>
      <c r="B5" s="5" t="s">
        <v>23</v>
      </c>
      <c r="C5" s="5" t="s">
        <v>24</v>
      </c>
      <c r="D5" s="5" t="s">
        <v>24</v>
      </c>
      <c r="E5" s="5" t="s">
        <v>2</v>
      </c>
      <c r="F5" s="5" t="s">
        <v>25</v>
      </c>
      <c r="G5" s="6">
        <v>260</v>
      </c>
      <c r="H5" s="7">
        <v>0.045</v>
      </c>
      <c r="I5" s="9">
        <v>44876</v>
      </c>
      <c r="J5" s="9">
        <v>45247</v>
      </c>
      <c r="K5" s="6">
        <v>20</v>
      </c>
      <c r="L5" s="6">
        <v>240</v>
      </c>
      <c r="M5" s="6">
        <v>192</v>
      </c>
      <c r="N5" s="6">
        <v>96</v>
      </c>
      <c r="O5" s="6">
        <v>48</v>
      </c>
      <c r="P5" s="11">
        <v>48</v>
      </c>
    </row>
    <row r="6" ht="54" spans="1:16">
      <c r="A6" s="4">
        <v>2</v>
      </c>
      <c r="B6" s="5" t="s">
        <v>23</v>
      </c>
      <c r="C6" s="5" t="s">
        <v>24</v>
      </c>
      <c r="D6" s="5" t="s">
        <v>24</v>
      </c>
      <c r="E6" s="5" t="s">
        <v>2</v>
      </c>
      <c r="F6" s="5" t="s">
        <v>25</v>
      </c>
      <c r="G6" s="6">
        <v>40</v>
      </c>
      <c r="H6" s="7">
        <v>0.045</v>
      </c>
      <c r="I6" s="9">
        <v>44944</v>
      </c>
      <c r="J6" s="9">
        <v>45287</v>
      </c>
      <c r="K6" s="6">
        <v>4.67</v>
      </c>
      <c r="L6" s="6">
        <v>35.33</v>
      </c>
      <c r="M6" s="6">
        <v>28.264</v>
      </c>
      <c r="N6" s="6">
        <v>14.132</v>
      </c>
      <c r="O6" s="6">
        <v>7.066</v>
      </c>
      <c r="P6" s="11">
        <v>7.066</v>
      </c>
    </row>
    <row r="7" ht="54" spans="1:16">
      <c r="A7" s="4">
        <v>3</v>
      </c>
      <c r="B7" s="5" t="s">
        <v>23</v>
      </c>
      <c r="C7" s="5" t="s">
        <v>26</v>
      </c>
      <c r="D7" s="5" t="s">
        <v>27</v>
      </c>
      <c r="E7" s="5" t="s">
        <v>3</v>
      </c>
      <c r="F7" s="5" t="s">
        <v>25</v>
      </c>
      <c r="G7" s="6">
        <v>150</v>
      </c>
      <c r="H7" s="8">
        <v>0.058</v>
      </c>
      <c r="I7" s="10">
        <v>44523</v>
      </c>
      <c r="J7" s="9">
        <v>44978</v>
      </c>
      <c r="K7" s="6">
        <v>0</v>
      </c>
      <c r="L7" s="6">
        <v>150</v>
      </c>
      <c r="M7" s="6">
        <v>120</v>
      </c>
      <c r="N7" s="6">
        <v>60</v>
      </c>
      <c r="O7" s="6">
        <v>30</v>
      </c>
      <c r="P7" s="11">
        <v>30</v>
      </c>
    </row>
    <row r="8" ht="29" customHeight="true" spans="1:16">
      <c r="A8" s="4" t="s">
        <v>28</v>
      </c>
      <c r="B8" s="4"/>
      <c r="C8" s="4"/>
      <c r="D8" s="4"/>
      <c r="E8" s="4"/>
      <c r="F8" s="4"/>
      <c r="G8" s="6">
        <f>SUM(G5:G7)</f>
        <v>450</v>
      </c>
      <c r="H8" s="3" t="s">
        <v>29</v>
      </c>
      <c r="I8" s="3" t="s">
        <v>29</v>
      </c>
      <c r="J8" s="3" t="s">
        <v>29</v>
      </c>
      <c r="K8" s="6">
        <f t="shared" ref="K8:O8" si="0">SUM(K5:K7)</f>
        <v>24.67</v>
      </c>
      <c r="L8" s="6">
        <f t="shared" si="0"/>
        <v>425.33</v>
      </c>
      <c r="M8" s="6">
        <f t="shared" si="0"/>
        <v>340.264</v>
      </c>
      <c r="N8" s="6">
        <f t="shared" si="0"/>
        <v>170.132</v>
      </c>
      <c r="O8" s="6">
        <f t="shared" si="0"/>
        <v>85.066</v>
      </c>
      <c r="P8" s="11">
        <f>SUM(P5:P7)</f>
        <v>85.066</v>
      </c>
    </row>
  </sheetData>
  <mergeCells count="3">
    <mergeCell ref="A2:P2"/>
    <mergeCell ref="A3:P3"/>
    <mergeCell ref="A8:F8"/>
  </mergeCells>
  <printOptions horizontalCentered="true"/>
  <pageMargins left="0.0388888888888889" right="0.0388888888888889" top="1.10208333333333" bottom="0.708333333333333" header="0.511805555555556" footer="0.393055555555556"/>
  <pageSetup paperSize="9" scale="6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王智</cp:lastModifiedBy>
  <dcterms:created xsi:type="dcterms:W3CDTF">2021-05-17T16:50:00Z</dcterms:created>
  <cp:lastPrinted>2021-06-01T08:58:00Z</cp:lastPrinted>
  <dcterms:modified xsi:type="dcterms:W3CDTF">2025-11-12T09:36:15Z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97500BF61C8D4A0DA7C65F4FAEC21A7A_13</vt:lpwstr>
  </property>
  <property fmtid="{D5CDD505-2E9C-101B-9397-08002B2CF9AE}" pid="3" name="KSOProductBuildVer">
    <vt:lpwstr>2052-11.8.2.9695</vt:lpwstr>
  </property>
</Properties>
</file>