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<sst xmlns="http://schemas.openxmlformats.org/spreadsheetml/2006/main" count="53" uniqueCount="39">
  <si>
    <t>附件1</t>
  </si>
  <si>
    <t>武汉市创业融资担保有限公司2023年度第二批政策性融资担保业务保费补贴审核明细表</t>
  </si>
  <si>
    <t>单位：万元</t>
  </si>
  <si>
    <t>序号</t>
  </si>
  <si>
    <t>被担保对象名称</t>
  </si>
  <si>
    <t>资金使用主体名称</t>
  </si>
  <si>
    <t>企业规模</t>
  </si>
  <si>
    <t>担保贷款金额</t>
  </si>
  <si>
    <t>担保责任发生日期</t>
  </si>
  <si>
    <t>担保责任解保日期</t>
  </si>
  <si>
    <t>担保责任天数</t>
  </si>
  <si>
    <t>贷款利率</t>
  </si>
  <si>
    <t>已收担保费</t>
  </si>
  <si>
    <t>年化综合担保费率</t>
  </si>
  <si>
    <t>拟申请补贴额度</t>
  </si>
  <si>
    <t>审计补贴金额</t>
  </si>
  <si>
    <t>备注</t>
  </si>
  <si>
    <t>阳敏</t>
  </si>
  <si>
    <t>武汉万凌腾翼科技有限公司</t>
  </si>
  <si>
    <t>微型企业</t>
  </si>
  <si>
    <t>湖北中潮教育科技集团有限公司</t>
  </si>
  <si>
    <t>小型企业</t>
  </si>
  <si>
    <t>李飞</t>
  </si>
  <si>
    <t>武汉安丰设备租赁有限公司</t>
  </si>
  <si>
    <t>丁欢</t>
  </si>
  <si>
    <t>湖北通若贸易有限公司</t>
  </si>
  <si>
    <t>丁飚</t>
  </si>
  <si>
    <t>武汉盈泰贸易有限公司</t>
  </si>
  <si>
    <t>宗勇</t>
  </si>
  <si>
    <t>湖北迈宇建筑工程有限公司</t>
  </si>
  <si>
    <t>武汉博润通文化科技股份有限公司</t>
  </si>
  <si>
    <t>杨永秦</t>
  </si>
  <si>
    <t>湖北美格建筑装饰设计工程有限公司</t>
  </si>
  <si>
    <t>马丽莎</t>
  </si>
  <si>
    <t>诺可测控技术（武汉）有限公司</t>
  </si>
  <si>
    <t>武汉市东西湖区勺艺堂餐饮店</t>
  </si>
  <si>
    <t>武汉新科世纪建设有限公司</t>
  </si>
  <si>
    <t>武汉同济中维医药有限责任公司</t>
  </si>
  <si>
    <t>合计</t>
  </si>
</sst>
</file>

<file path=xl/styles.xml><?xml version="1.0" encoding="utf-8"?>
<styleSheet xmlns="http://schemas.openxmlformats.org/spreadsheetml/2006/main">
  <numFmts count="6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/m/d;@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b/>
      <sz val="14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48"/>
      <name val="仿宋"/>
      <charset val="134"/>
    </font>
    <font>
      <sz val="20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7" fillId="7" borderId="5" applyNumberFormat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3" borderId="4" applyNumberFormat="false" applyFon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8" fillId="7" borderId="11" applyNumberFormat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7" fillId="27" borderId="11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top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2" fontId="6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7" fillId="0" borderId="0" xfId="0" applyFont="true" applyFill="true" applyAlignment="true">
      <alignment horizontal="right" vertical="center" wrapText="true"/>
    </xf>
    <xf numFmtId="0" fontId="8" fillId="0" borderId="0" xfId="0" applyFont="true" applyFill="true" applyBorder="true" applyAlignment="true">
      <alignment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 wrapText="true"/>
    </xf>
    <xf numFmtId="0" fontId="9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A17"/>
  <sheetViews>
    <sheetView tabSelected="1" zoomScale="90" zoomScaleNormal="90" workbookViewId="0">
      <pane xSplit="2" ySplit="4" topLeftCell="C5" activePane="bottomRight" state="frozen"/>
      <selection/>
      <selection pane="topRight"/>
      <selection pane="bottomLeft"/>
      <selection pane="bottomRight" activeCell="P9" sqref="P9"/>
    </sheetView>
  </sheetViews>
  <sheetFormatPr defaultColWidth="9.025" defaultRowHeight="13.5"/>
  <cols>
    <col min="1" max="1" width="6.11666666666667" style="4" customWidth="true"/>
    <col min="2" max="2" width="18.2" style="4" customWidth="true"/>
    <col min="3" max="3" width="17.4" style="4" customWidth="true"/>
    <col min="4" max="4" width="9.025" style="4"/>
    <col min="5" max="5" width="11.7333333333333" style="4"/>
    <col min="6" max="7" width="9.36666666666667" style="4"/>
    <col min="8" max="9" width="9.025" style="4"/>
    <col min="10" max="10" width="9.53333333333333" style="4"/>
    <col min="11" max="11" width="9.025" style="4"/>
    <col min="12" max="12" width="9.53333333333333" style="4"/>
    <col min="13" max="13" width="12.55" style="4" customWidth="true"/>
    <col min="14" max="14" width="11.75" style="4" customWidth="true"/>
    <col min="15" max="16384" width="9.025" style="4"/>
  </cols>
  <sheetData>
    <row r="1" s="1" customFormat="true" spans="1:1">
      <c r="A1" s="1" t="s">
        <v>0</v>
      </c>
    </row>
    <row r="2" s="2" customFormat="true" ht="28" customHeight="true" spans="1:20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</row>
    <row r="3" ht="18" customHeight="true" spans="1:20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7"/>
      <c r="N3" s="18" t="s">
        <v>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</row>
    <row r="4" ht="28" customHeight="true" spans="1:20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20" t="s">
        <v>15</v>
      </c>
      <c r="N4" s="20" t="s">
        <v>16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</row>
    <row r="5" ht="28" customHeight="true" spans="1:209">
      <c r="A5" s="7">
        <v>1</v>
      </c>
      <c r="B5" s="7" t="s">
        <v>17</v>
      </c>
      <c r="C5" s="7" t="s">
        <v>18</v>
      </c>
      <c r="D5" s="7" t="s">
        <v>19</v>
      </c>
      <c r="E5" s="11">
        <v>49</v>
      </c>
      <c r="F5" s="12">
        <v>44915</v>
      </c>
      <c r="G5" s="12">
        <v>45134</v>
      </c>
      <c r="H5" s="7">
        <f t="shared" ref="H5:H16" si="0">G5-F5</f>
        <v>219</v>
      </c>
      <c r="I5" s="7">
        <v>5.5</v>
      </c>
      <c r="J5" s="7">
        <v>0</v>
      </c>
      <c r="K5" s="15">
        <v>0.01</v>
      </c>
      <c r="L5" s="7">
        <v>0.294</v>
      </c>
      <c r="M5" s="7">
        <v>0.294</v>
      </c>
      <c r="N5" s="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</row>
    <row r="6" ht="28" customHeight="true" spans="1:209">
      <c r="A6" s="7">
        <v>2</v>
      </c>
      <c r="B6" s="7" t="s">
        <v>20</v>
      </c>
      <c r="C6" s="7" t="s">
        <v>20</v>
      </c>
      <c r="D6" s="7" t="s">
        <v>21</v>
      </c>
      <c r="E6" s="11">
        <v>200</v>
      </c>
      <c r="F6" s="12">
        <v>45071</v>
      </c>
      <c r="G6" s="12">
        <v>45420</v>
      </c>
      <c r="H6" s="7">
        <f t="shared" si="0"/>
        <v>349</v>
      </c>
      <c r="I6" s="7">
        <v>5.4</v>
      </c>
      <c r="J6" s="7">
        <v>2</v>
      </c>
      <c r="K6" s="15">
        <v>0.01</v>
      </c>
      <c r="L6" s="7">
        <v>1.9123</v>
      </c>
      <c r="M6" s="7">
        <v>1.9123</v>
      </c>
      <c r="N6" s="7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</row>
    <row r="7" ht="28" customHeight="true" spans="1:209">
      <c r="A7" s="7">
        <v>3</v>
      </c>
      <c r="B7" s="7" t="s">
        <v>22</v>
      </c>
      <c r="C7" s="7" t="s">
        <v>23</v>
      </c>
      <c r="D7" s="7" t="s">
        <v>19</v>
      </c>
      <c r="E7" s="11">
        <v>1000</v>
      </c>
      <c r="F7" s="12">
        <v>45106</v>
      </c>
      <c r="G7" s="12">
        <v>45472</v>
      </c>
      <c r="H7" s="7">
        <f t="shared" si="0"/>
        <v>366</v>
      </c>
      <c r="I7" s="7">
        <v>4.05</v>
      </c>
      <c r="J7" s="7">
        <v>10</v>
      </c>
      <c r="K7" s="15">
        <v>0.01</v>
      </c>
      <c r="L7" s="7">
        <v>10.0273</v>
      </c>
      <c r="M7" s="7">
        <v>10</v>
      </c>
      <c r="N7" s="7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</row>
    <row r="8" ht="28" customHeight="true" spans="1:209">
      <c r="A8" s="7">
        <v>4</v>
      </c>
      <c r="B8" s="7" t="s">
        <v>24</v>
      </c>
      <c r="C8" s="7" t="s">
        <v>25</v>
      </c>
      <c r="D8" s="7" t="s">
        <v>21</v>
      </c>
      <c r="E8" s="11">
        <v>800</v>
      </c>
      <c r="F8" s="12">
        <v>45106</v>
      </c>
      <c r="G8" s="12">
        <v>45472</v>
      </c>
      <c r="H8" s="7">
        <f t="shared" si="0"/>
        <v>366</v>
      </c>
      <c r="I8" s="7">
        <v>4.05</v>
      </c>
      <c r="J8" s="7">
        <v>8</v>
      </c>
      <c r="K8" s="15">
        <v>0.01</v>
      </c>
      <c r="L8" s="7">
        <v>8.0219</v>
      </c>
      <c r="M8" s="7">
        <v>8</v>
      </c>
      <c r="N8" s="7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</row>
    <row r="9" ht="28" customHeight="true" spans="1:209">
      <c r="A9" s="7">
        <v>5</v>
      </c>
      <c r="B9" s="7" t="s">
        <v>26</v>
      </c>
      <c r="C9" s="7" t="s">
        <v>27</v>
      </c>
      <c r="D9" s="7" t="s">
        <v>21</v>
      </c>
      <c r="E9" s="11">
        <v>1000</v>
      </c>
      <c r="F9" s="12">
        <v>45106</v>
      </c>
      <c r="G9" s="12">
        <v>45472</v>
      </c>
      <c r="H9" s="7">
        <f t="shared" si="0"/>
        <v>366</v>
      </c>
      <c r="I9" s="7">
        <v>4.05</v>
      </c>
      <c r="J9" s="7">
        <v>10</v>
      </c>
      <c r="K9" s="15">
        <v>0.01</v>
      </c>
      <c r="L9" s="7">
        <v>10.0273</v>
      </c>
      <c r="M9" s="7">
        <v>10</v>
      </c>
      <c r="N9" s="7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</row>
    <row r="10" ht="28" customHeight="true" spans="1:209">
      <c r="A10" s="7">
        <v>6</v>
      </c>
      <c r="B10" s="7" t="s">
        <v>28</v>
      </c>
      <c r="C10" s="7" t="s">
        <v>29</v>
      </c>
      <c r="D10" s="7" t="s">
        <v>21</v>
      </c>
      <c r="E10" s="11">
        <v>500</v>
      </c>
      <c r="F10" s="12">
        <v>45106</v>
      </c>
      <c r="G10" s="12">
        <v>45472</v>
      </c>
      <c r="H10" s="7">
        <f t="shared" si="0"/>
        <v>366</v>
      </c>
      <c r="I10" s="7">
        <v>4.05</v>
      </c>
      <c r="J10" s="7">
        <v>5</v>
      </c>
      <c r="K10" s="15">
        <v>0.01</v>
      </c>
      <c r="L10" s="7">
        <v>5.0136</v>
      </c>
      <c r="M10" s="7">
        <v>5</v>
      </c>
      <c r="N10" s="7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</row>
    <row r="11" ht="28" customHeight="true" spans="1:209">
      <c r="A11" s="7">
        <v>7</v>
      </c>
      <c r="B11" s="7" t="s">
        <v>30</v>
      </c>
      <c r="C11" s="7" t="s">
        <v>30</v>
      </c>
      <c r="D11" s="7" t="s">
        <v>21</v>
      </c>
      <c r="E11" s="11">
        <v>500</v>
      </c>
      <c r="F11" s="13">
        <v>45105</v>
      </c>
      <c r="G11" s="13">
        <v>45468</v>
      </c>
      <c r="H11" s="7">
        <f t="shared" si="0"/>
        <v>363</v>
      </c>
      <c r="I11" s="7">
        <v>4.3</v>
      </c>
      <c r="J11" s="7">
        <v>5</v>
      </c>
      <c r="K11" s="15">
        <v>0.01</v>
      </c>
      <c r="L11" s="7">
        <v>4.9726</v>
      </c>
      <c r="M11" s="7">
        <v>4.9726</v>
      </c>
      <c r="N11" s="7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</row>
    <row r="12" ht="28" customHeight="true" spans="1:209">
      <c r="A12" s="7">
        <v>8</v>
      </c>
      <c r="B12" s="7" t="s">
        <v>31</v>
      </c>
      <c r="C12" s="7" t="s">
        <v>32</v>
      </c>
      <c r="D12" s="7" t="s">
        <v>21</v>
      </c>
      <c r="E12" s="11">
        <v>100</v>
      </c>
      <c r="F12" s="12">
        <v>45110</v>
      </c>
      <c r="G12" s="13">
        <v>45471</v>
      </c>
      <c r="H12" s="7">
        <f t="shared" si="0"/>
        <v>361</v>
      </c>
      <c r="I12" s="7">
        <v>5.5</v>
      </c>
      <c r="J12" s="7">
        <v>0</v>
      </c>
      <c r="K12" s="15">
        <v>0.01</v>
      </c>
      <c r="L12" s="7">
        <v>0.9863</v>
      </c>
      <c r="M12" s="7">
        <v>0.9863</v>
      </c>
      <c r="N12" s="7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</row>
    <row r="13" ht="28" customHeight="true" spans="1:209">
      <c r="A13" s="7">
        <v>9</v>
      </c>
      <c r="B13" s="7" t="s">
        <v>33</v>
      </c>
      <c r="C13" s="7" t="s">
        <v>34</v>
      </c>
      <c r="D13" s="7" t="s">
        <v>19</v>
      </c>
      <c r="E13" s="11">
        <v>100</v>
      </c>
      <c r="F13" s="12">
        <v>45246</v>
      </c>
      <c r="G13" s="13">
        <v>45612</v>
      </c>
      <c r="H13" s="7">
        <f t="shared" si="0"/>
        <v>366</v>
      </c>
      <c r="I13" s="7">
        <v>3.45</v>
      </c>
      <c r="J13" s="7">
        <v>0</v>
      </c>
      <c r="K13" s="15">
        <v>0.01</v>
      </c>
      <c r="L13" s="7">
        <v>1.0027</v>
      </c>
      <c r="M13" s="7">
        <v>1</v>
      </c>
      <c r="N13" s="7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</row>
    <row r="14" ht="28" customHeight="true" spans="1:209">
      <c r="A14" s="7">
        <v>10</v>
      </c>
      <c r="B14" s="7" t="s">
        <v>35</v>
      </c>
      <c r="C14" s="7" t="s">
        <v>35</v>
      </c>
      <c r="D14" s="8"/>
      <c r="E14" s="11">
        <v>600</v>
      </c>
      <c r="F14" s="12">
        <v>45280</v>
      </c>
      <c r="G14" s="13">
        <v>45646</v>
      </c>
      <c r="H14" s="7">
        <f t="shared" si="0"/>
        <v>366</v>
      </c>
      <c r="I14" s="7">
        <v>3.6</v>
      </c>
      <c r="J14" s="7">
        <v>6</v>
      </c>
      <c r="K14" s="15">
        <v>0.01</v>
      </c>
      <c r="L14" s="7">
        <v>6.0164</v>
      </c>
      <c r="M14" s="7">
        <v>6</v>
      </c>
      <c r="N14" s="7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</row>
    <row r="15" ht="28" customHeight="true" spans="1:209">
      <c r="A15" s="7">
        <v>11</v>
      </c>
      <c r="B15" s="7" t="s">
        <v>36</v>
      </c>
      <c r="C15" s="7" t="s">
        <v>36</v>
      </c>
      <c r="D15" s="7" t="s">
        <v>21</v>
      </c>
      <c r="E15" s="11">
        <v>960</v>
      </c>
      <c r="F15" s="12">
        <v>45275</v>
      </c>
      <c r="G15" s="13">
        <v>45641</v>
      </c>
      <c r="H15" s="7">
        <f t="shared" si="0"/>
        <v>366</v>
      </c>
      <c r="I15" s="7">
        <v>4.5</v>
      </c>
      <c r="J15" s="7">
        <v>10</v>
      </c>
      <c r="K15" s="15">
        <v>0.01</v>
      </c>
      <c r="L15" s="7">
        <v>9.6263</v>
      </c>
      <c r="M15" s="7">
        <v>9.6</v>
      </c>
      <c r="N15" s="7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</row>
    <row r="16" ht="28" customHeight="true" spans="1:209">
      <c r="A16" s="7">
        <v>12</v>
      </c>
      <c r="B16" s="7" t="s">
        <v>37</v>
      </c>
      <c r="C16" s="7" t="s">
        <v>37</v>
      </c>
      <c r="D16" s="7" t="s">
        <v>21</v>
      </c>
      <c r="E16" s="11">
        <v>1000</v>
      </c>
      <c r="F16" s="13">
        <v>45282</v>
      </c>
      <c r="G16" s="13">
        <v>45648</v>
      </c>
      <c r="H16" s="7">
        <f t="shared" si="0"/>
        <v>366</v>
      </c>
      <c r="I16" s="7">
        <v>4.2</v>
      </c>
      <c r="J16" s="7">
        <v>10</v>
      </c>
      <c r="K16" s="15">
        <v>0.01</v>
      </c>
      <c r="L16" s="7">
        <v>10.0273</v>
      </c>
      <c r="M16" s="7">
        <v>10</v>
      </c>
      <c r="N16" s="7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</row>
    <row r="17" s="3" customFormat="true" ht="28" customHeight="true" spans="1:14">
      <c r="A17" s="9" t="s">
        <v>38</v>
      </c>
      <c r="B17" s="10"/>
      <c r="C17" s="10"/>
      <c r="D17" s="10"/>
      <c r="E17" s="14">
        <f>SUM(E5:E16)</f>
        <v>6809</v>
      </c>
      <c r="F17" s="14"/>
      <c r="G17" s="14"/>
      <c r="H17" s="14"/>
      <c r="I17" s="14"/>
      <c r="J17" s="14">
        <f>SUM(J5:J16)</f>
        <v>66</v>
      </c>
      <c r="K17" s="14"/>
      <c r="L17" s="14">
        <f>SUM(L5:L16)</f>
        <v>67.928</v>
      </c>
      <c r="M17" s="14">
        <f>SUM(M5:M16)</f>
        <v>67.7652</v>
      </c>
      <c r="N17" s="14"/>
    </row>
  </sheetData>
  <mergeCells count="2">
    <mergeCell ref="A2:N2"/>
    <mergeCell ref="A17:D17"/>
  </mergeCells>
  <pageMargins left="0.354166666666667" right="0.314583333333333" top="0.708333333333333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12077</dc:creator>
  <cp:lastModifiedBy>王智</cp:lastModifiedBy>
  <dcterms:created xsi:type="dcterms:W3CDTF">2025-09-03T15:12:00Z</dcterms:created>
  <dcterms:modified xsi:type="dcterms:W3CDTF">2025-09-18T16:22:09Z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A9F05E7CCFE94F83A693D4A3ADFC43D3_11</vt:lpwstr>
  </property>
  <property fmtid="{D5CDD505-2E9C-101B-9397-08002B2CF9AE}" pid="3" name="KSOProductBuildVer">
    <vt:lpwstr>2052-11.8.2.9695</vt:lpwstr>
  </property>
</Properties>
</file>