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<sst xmlns="http://schemas.openxmlformats.org/spreadsheetml/2006/main" count="22" uniqueCount="21">
  <si>
    <t>附件3</t>
  </si>
  <si>
    <t>湖北省中小微企业融资担保有限公司2022年度风险代偿补偿审核明细表</t>
  </si>
  <si>
    <t>单位：万元</t>
  </si>
  <si>
    <t>序号</t>
  </si>
  <si>
    <t>业务类型</t>
  </si>
  <si>
    <t>被担保对象名称</t>
  </si>
  <si>
    <t>资金使用主体
名称</t>
  </si>
  <si>
    <t>资金使用
主体注册
所在区</t>
  </si>
  <si>
    <t>企业规模</t>
  </si>
  <si>
    <t>贷款银行名称</t>
  </si>
  <si>
    <t>担保贷款
金额</t>
  </si>
  <si>
    <t>担保责任
发生日期</t>
  </si>
  <si>
    <t>代偿发生
日期</t>
  </si>
  <si>
    <t>被担保对象
未偿还本金</t>
  </si>
  <si>
    <t>融资担保机构已代偿本金</t>
  </si>
  <si>
    <t>省再担保集团已补偿本金</t>
  </si>
  <si>
    <t>拟申请政府
风险补偿金额</t>
  </si>
  <si>
    <t>审计补贴额度</t>
  </si>
  <si>
    <t>合计</t>
  </si>
  <si>
    <t>/</t>
  </si>
  <si>
    <t>注：政府风险代偿补偿金额计算依据为：被担保对象未偿还本金*20%，前提是省再担保集团已进行补偿。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</si>
</sst>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409]yyyy/mm/dd;@"/>
    <numFmt numFmtId="177" formatCode="0.00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1"/>
      <color theme="1"/>
      <name val="仿宋"/>
      <charset val="134"/>
    </font>
    <font>
      <sz val="20"/>
      <color theme="1"/>
      <name val="方正小标宋简体"/>
      <charset val="134"/>
    </font>
    <font>
      <sz val="11"/>
      <color theme="1"/>
      <name val="仿宋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25" fillId="24" borderId="6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177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177" fontId="4" fillId="0" borderId="0" xfId="0" applyNumberFormat="1" applyFont="1" applyFill="1" applyAlignment="1">
      <alignment wrapText="1"/>
    </xf>
    <xf numFmtId="176" fontId="2" fillId="0" borderId="0" xfId="0" applyNumberFormat="1" applyFont="1" applyFill="1" applyAlignment="1">
      <alignment wrapText="1"/>
    </xf>
    <xf numFmtId="177" fontId="2" fillId="0" borderId="0" xfId="0" applyNumberFormat="1" applyFont="1" applyFill="1" applyAlignment="1">
      <alignment horizontal="center" wrapText="1"/>
    </xf>
    <xf numFmtId="176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85;&#20445;&#21457;&#23637;&#24037;&#20316;\4&#12289;&#25285;&#20445;&#22870;&#34917;\2022&#24180;&#24230;&#22870;&#34917;\2022&#24180;&#24230;&#39118;&#38505;&#20195;&#20607;&#34917;&#20607;\&#37329;&#34701;&#32593;&#20844;&#31034;\&#38468;&#20214;3-&#28246;&#21271;&#30465;&#20013;&#23567;&#24494;&#20225;&#19994;&#34701;&#36164;&#25285;&#20445;&#26377;&#38480;&#20844;&#21496;2022&#24180;&#24230;&#39118;&#38505;&#20195;&#20607;&#34917;&#20607;&#23457;&#26680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本金打印版本"/>
      <sheetName val="审核底稿"/>
    </sheetNames>
    <sheetDataSet>
      <sheetData sheetId="0"/>
      <sheetData sheetId="1">
        <row r="5">
          <cell r="B5" t="str">
            <v>批量业务</v>
          </cell>
          <cell r="C5" t="str">
            <v>武汉欧立思机电设备有限公司</v>
          </cell>
        </row>
        <row r="5">
          <cell r="E5" t="str">
            <v>武汉欧立思机电设备有限公司</v>
          </cell>
        </row>
        <row r="5">
          <cell r="H5" t="str">
            <v>小微企业</v>
          </cell>
        </row>
        <row r="5">
          <cell r="J5" t="str">
            <v>建设银行武汉经济技术开发区支行</v>
          </cell>
        </row>
        <row r="5">
          <cell r="S5">
            <v>14</v>
          </cell>
        </row>
        <row r="5">
          <cell r="Y5">
            <v>14</v>
          </cell>
          <cell r="Z5">
            <v>70</v>
          </cell>
          <cell r="AA5">
            <v>44528</v>
          </cell>
          <cell r="AB5">
            <v>44825</v>
          </cell>
          <cell r="AC5">
            <v>70</v>
          </cell>
        </row>
        <row r="5">
          <cell r="AE5">
            <v>56</v>
          </cell>
          <cell r="AF5">
            <v>14</v>
          </cell>
          <cell r="AG5" t="str">
            <v>青山区</v>
          </cell>
        </row>
        <row r="6">
          <cell r="B6" t="str">
            <v>批量业务</v>
          </cell>
          <cell r="C6" t="str">
            <v>武汉光地建筑劳务有限公司</v>
          </cell>
        </row>
        <row r="6">
          <cell r="E6" t="str">
            <v>武汉光地建筑劳务有限公司</v>
          </cell>
        </row>
        <row r="6">
          <cell r="H6" t="str">
            <v>小微企业</v>
          </cell>
        </row>
        <row r="6">
          <cell r="J6" t="str">
            <v>建设银行武汉经济技术开发区支行</v>
          </cell>
        </row>
        <row r="6">
          <cell r="S6">
            <v>8.2976</v>
          </cell>
        </row>
        <row r="6">
          <cell r="Y6">
            <v>8.2976</v>
          </cell>
          <cell r="Z6">
            <v>43.2</v>
          </cell>
          <cell r="AA6">
            <v>44383</v>
          </cell>
          <cell r="AB6">
            <v>44810</v>
          </cell>
          <cell r="AC6">
            <v>41.488113</v>
          </cell>
        </row>
        <row r="6">
          <cell r="AE6">
            <v>33.190491</v>
          </cell>
          <cell r="AF6">
            <v>8.2976</v>
          </cell>
          <cell r="AG6" t="str">
            <v>江岸区</v>
          </cell>
        </row>
        <row r="7">
          <cell r="B7" t="str">
            <v>批量业务</v>
          </cell>
          <cell r="C7" t="str">
            <v>武汉正谊龙威安装工程有限公司</v>
          </cell>
        </row>
        <row r="7">
          <cell r="E7" t="str">
            <v>武汉正谊龙威安装工程有限公司</v>
          </cell>
        </row>
        <row r="7">
          <cell r="H7" t="str">
            <v>小微企业</v>
          </cell>
        </row>
        <row r="7">
          <cell r="J7" t="str">
            <v>建设银行武汉经济技术开发区支行</v>
          </cell>
        </row>
        <row r="7">
          <cell r="S7">
            <v>19.9999</v>
          </cell>
        </row>
        <row r="7">
          <cell r="Y7">
            <v>19.9999</v>
          </cell>
          <cell r="Z7">
            <v>100</v>
          </cell>
          <cell r="AA7">
            <v>44480</v>
          </cell>
          <cell r="AB7">
            <v>44907</v>
          </cell>
          <cell r="AC7">
            <v>99.999999</v>
          </cell>
        </row>
        <row r="7">
          <cell r="AE7">
            <v>79.9999994</v>
          </cell>
          <cell r="AF7">
            <v>19.9999</v>
          </cell>
          <cell r="AG7" t="str">
            <v>青山区</v>
          </cell>
        </row>
        <row r="8">
          <cell r="B8" t="str">
            <v>批量业务</v>
          </cell>
          <cell r="C8" t="str">
            <v>武汉美科医疗器械有限公司</v>
          </cell>
        </row>
        <row r="8">
          <cell r="E8" t="str">
            <v>武汉美科医疗器械有限公司</v>
          </cell>
        </row>
        <row r="8">
          <cell r="H8" t="str">
            <v>小微企业</v>
          </cell>
        </row>
        <row r="8">
          <cell r="J8" t="str">
            <v>建设银行武汉经济技术开发区支行</v>
          </cell>
        </row>
        <row r="8">
          <cell r="S8">
            <v>19.9999</v>
          </cell>
        </row>
        <row r="8">
          <cell r="Y8">
            <v>19.9999</v>
          </cell>
          <cell r="Z8">
            <v>100</v>
          </cell>
          <cell r="AA8">
            <v>44481</v>
          </cell>
          <cell r="AB8">
            <v>44908</v>
          </cell>
          <cell r="AC8">
            <v>99.999999</v>
          </cell>
        </row>
        <row r="8">
          <cell r="AE8">
            <v>79.9999992</v>
          </cell>
          <cell r="AF8">
            <v>19.9999</v>
          </cell>
          <cell r="AG8" t="str">
            <v>江汉区</v>
          </cell>
        </row>
        <row r="9">
          <cell r="B9" t="str">
            <v>批量业务</v>
          </cell>
          <cell r="C9" t="str">
            <v>武汉俊凯达五金制品有限公司</v>
          </cell>
        </row>
        <row r="9">
          <cell r="E9" t="str">
            <v>武汉俊凯达五金制品有限公司</v>
          </cell>
        </row>
        <row r="9">
          <cell r="H9" t="str">
            <v>小微企业</v>
          </cell>
        </row>
        <row r="9">
          <cell r="J9" t="str">
            <v>建设银行武汉经济技术开发区支行</v>
          </cell>
        </row>
        <row r="9">
          <cell r="S9">
            <v>20</v>
          </cell>
        </row>
        <row r="9">
          <cell r="Y9">
            <v>20</v>
          </cell>
          <cell r="Z9">
            <v>100</v>
          </cell>
          <cell r="AA9">
            <v>44568</v>
          </cell>
          <cell r="AB9">
            <v>44887</v>
          </cell>
          <cell r="AC9">
            <v>100</v>
          </cell>
        </row>
        <row r="9">
          <cell r="AE9">
            <v>80</v>
          </cell>
          <cell r="AF9">
            <v>20</v>
          </cell>
          <cell r="AG9" t="str">
            <v>蔡甸区</v>
          </cell>
        </row>
        <row r="10">
          <cell r="B10" t="str">
            <v>批量业务</v>
          </cell>
          <cell r="C10" t="str">
            <v>武汉润八方商贸有限公司</v>
          </cell>
        </row>
        <row r="10">
          <cell r="E10" t="str">
            <v>武汉润八方商贸有限公司</v>
          </cell>
        </row>
        <row r="10">
          <cell r="H10" t="str">
            <v>小微企业</v>
          </cell>
        </row>
        <row r="10">
          <cell r="J10" t="str">
            <v>建设银行武汉经济技术开发区支行</v>
          </cell>
        </row>
        <row r="10">
          <cell r="S10">
            <v>12.8</v>
          </cell>
        </row>
        <row r="10">
          <cell r="Y10">
            <v>12.8</v>
          </cell>
          <cell r="Z10">
            <v>64</v>
          </cell>
          <cell r="AA10">
            <v>44536</v>
          </cell>
          <cell r="AB10">
            <v>44917</v>
          </cell>
          <cell r="AC10">
            <v>64</v>
          </cell>
        </row>
        <row r="10">
          <cell r="AE10">
            <v>51.1999996</v>
          </cell>
          <cell r="AF10">
            <v>12.8</v>
          </cell>
          <cell r="AG10" t="str">
            <v>临空港经开区（东西湖区）</v>
          </cell>
        </row>
        <row r="11">
          <cell r="B11" t="str">
            <v>批量业务</v>
          </cell>
          <cell r="C11" t="str">
            <v>武汉开来建筑装饰工程有限公司</v>
          </cell>
        </row>
        <row r="11">
          <cell r="E11" t="str">
            <v>武汉开来建筑装饰工程有限公司</v>
          </cell>
        </row>
        <row r="11">
          <cell r="H11" t="str">
            <v>小微企业</v>
          </cell>
        </row>
        <row r="11">
          <cell r="J11" t="str">
            <v>建设银行武汉经济技术开发区支行</v>
          </cell>
        </row>
        <row r="11">
          <cell r="S11">
            <v>25.7364</v>
          </cell>
        </row>
        <row r="11">
          <cell r="Y11">
            <v>25.7364</v>
          </cell>
          <cell r="Z11">
            <v>130</v>
          </cell>
          <cell r="AA11">
            <v>44393</v>
          </cell>
          <cell r="AB11">
            <v>44820</v>
          </cell>
          <cell r="AC11">
            <v>128.68236</v>
          </cell>
        </row>
        <row r="11">
          <cell r="AE11">
            <v>102.945888</v>
          </cell>
          <cell r="AF11">
            <v>25.7364</v>
          </cell>
          <cell r="AG11" t="str">
            <v>武汉经开区（汉南区）</v>
          </cell>
        </row>
        <row r="12">
          <cell r="B12" t="str">
            <v>批量业务</v>
          </cell>
          <cell r="C12" t="str">
            <v>武汉贻中泰劳务分包有限公司</v>
          </cell>
        </row>
        <row r="12">
          <cell r="E12" t="str">
            <v>武汉贻中泰劳务分包有限公司</v>
          </cell>
        </row>
        <row r="12">
          <cell r="H12" t="str">
            <v>小微企业</v>
          </cell>
        </row>
        <row r="12">
          <cell r="J12" t="str">
            <v>建设银行武汉经济技术开发区支行</v>
          </cell>
        </row>
        <row r="12">
          <cell r="S12">
            <v>14</v>
          </cell>
        </row>
        <row r="12">
          <cell r="Y12">
            <v>14</v>
          </cell>
          <cell r="Z12">
            <v>70</v>
          </cell>
          <cell r="AA12">
            <v>44432</v>
          </cell>
          <cell r="AB12">
            <v>44825</v>
          </cell>
          <cell r="AC12">
            <v>70</v>
          </cell>
        </row>
        <row r="12">
          <cell r="AE12">
            <v>56</v>
          </cell>
          <cell r="AF12">
            <v>14</v>
          </cell>
          <cell r="AG12" t="str">
            <v>蔡甸区</v>
          </cell>
        </row>
        <row r="13">
          <cell r="B13" t="str">
            <v>批量业务</v>
          </cell>
          <cell r="C13" t="str">
            <v>武汉盛世安康建设工程有限责任公司</v>
          </cell>
        </row>
        <row r="13">
          <cell r="E13" t="str">
            <v>武汉盛世安康建设工程有限责任公司</v>
          </cell>
        </row>
        <row r="13">
          <cell r="H13" t="str">
            <v>小微企业</v>
          </cell>
        </row>
        <row r="13">
          <cell r="J13" t="str">
            <v>建设银行武汉经济技术开发区支行</v>
          </cell>
        </row>
        <row r="13">
          <cell r="S13">
            <v>16.8663</v>
          </cell>
        </row>
        <row r="13">
          <cell r="Y13">
            <v>16.8663</v>
          </cell>
          <cell r="Z13">
            <v>85</v>
          </cell>
          <cell r="AA13">
            <v>44482</v>
          </cell>
          <cell r="AB13">
            <v>44909</v>
          </cell>
          <cell r="AC13">
            <v>84.33197</v>
          </cell>
        </row>
        <row r="13">
          <cell r="AE13">
            <v>67.465576</v>
          </cell>
          <cell r="AF13">
            <v>16.8663</v>
          </cell>
          <cell r="AG13" t="str">
            <v>江汉区</v>
          </cell>
        </row>
        <row r="14">
          <cell r="B14" t="str">
            <v>批量业务</v>
          </cell>
          <cell r="C14" t="str">
            <v>武汉舒泓自动化有限公司</v>
          </cell>
        </row>
        <row r="14">
          <cell r="E14" t="str">
            <v>武汉舒泓自动化有限公司</v>
          </cell>
        </row>
        <row r="14">
          <cell r="H14" t="str">
            <v>小微企业</v>
          </cell>
        </row>
        <row r="14">
          <cell r="J14" t="str">
            <v>建设银行武汉经济技术开发区支行</v>
          </cell>
        </row>
        <row r="14">
          <cell r="S14">
            <v>11</v>
          </cell>
        </row>
        <row r="14">
          <cell r="Y14">
            <v>11</v>
          </cell>
          <cell r="Z14">
            <v>55</v>
          </cell>
          <cell r="AA14">
            <v>44559</v>
          </cell>
          <cell r="AB14">
            <v>44887</v>
          </cell>
          <cell r="AC14">
            <v>55</v>
          </cell>
        </row>
        <row r="14">
          <cell r="AE14">
            <v>44</v>
          </cell>
          <cell r="AF14">
            <v>11</v>
          </cell>
          <cell r="AG14" t="str">
            <v>武汉经开区（汉南区）</v>
          </cell>
        </row>
        <row r="15">
          <cell r="B15" t="str">
            <v>批量业务</v>
          </cell>
          <cell r="C15" t="str">
            <v>武汉曌麟食品有限公司</v>
          </cell>
        </row>
        <row r="15">
          <cell r="E15" t="str">
            <v>武汉曌麟食品有限公司</v>
          </cell>
        </row>
        <row r="15">
          <cell r="H15" t="str">
            <v>小微企业</v>
          </cell>
        </row>
        <row r="15">
          <cell r="J15" t="str">
            <v>建设银行武汉经济技术开发区支行</v>
          </cell>
        </row>
        <row r="15">
          <cell r="S15">
            <v>18</v>
          </cell>
        </row>
        <row r="15">
          <cell r="Y15">
            <v>18</v>
          </cell>
          <cell r="Z15">
            <v>90</v>
          </cell>
          <cell r="AA15">
            <v>44633</v>
          </cell>
          <cell r="AB15">
            <v>44856</v>
          </cell>
          <cell r="AC15">
            <v>90</v>
          </cell>
        </row>
        <row r="15">
          <cell r="AE15">
            <v>72</v>
          </cell>
          <cell r="AF15">
            <v>18</v>
          </cell>
          <cell r="AG15" t="str">
            <v>武汉经开区（汉南区）</v>
          </cell>
        </row>
        <row r="16">
          <cell r="B16" t="str">
            <v>批量业务</v>
          </cell>
          <cell r="C16" t="str">
            <v>武汉中进仪器仪表有限责任公司</v>
          </cell>
        </row>
        <row r="16">
          <cell r="E16" t="str">
            <v>武汉中进仪器仪表有限责任公司</v>
          </cell>
        </row>
        <row r="16">
          <cell r="H16" t="str">
            <v>小微企业</v>
          </cell>
        </row>
        <row r="16">
          <cell r="J16" t="str">
            <v>建设银行武汉经济技术开发区支行</v>
          </cell>
        </row>
        <row r="16">
          <cell r="S16">
            <v>19.9234</v>
          </cell>
        </row>
        <row r="16">
          <cell r="Y16">
            <v>19.9234</v>
          </cell>
          <cell r="Z16">
            <v>100</v>
          </cell>
          <cell r="AA16">
            <v>44445</v>
          </cell>
          <cell r="AB16">
            <v>44872</v>
          </cell>
          <cell r="AC16">
            <v>99.61729</v>
          </cell>
        </row>
        <row r="16">
          <cell r="AE16">
            <v>79.693832</v>
          </cell>
          <cell r="AF16">
            <v>19.9234</v>
          </cell>
          <cell r="AG16" t="str">
            <v>青山区</v>
          </cell>
        </row>
        <row r="17">
          <cell r="B17" t="str">
            <v>批量业务</v>
          </cell>
          <cell r="C17" t="str">
            <v>刘彪</v>
          </cell>
        </row>
        <row r="17">
          <cell r="E17" t="str">
            <v>武汉大邦华泰人力资源有限公司</v>
          </cell>
        </row>
        <row r="17">
          <cell r="H17" t="str">
            <v>小微企业主</v>
          </cell>
        </row>
        <row r="17">
          <cell r="J17" t="str">
            <v>湖北银行小企业金融服务中心</v>
          </cell>
        </row>
        <row r="17">
          <cell r="S17">
            <v>19.1666</v>
          </cell>
        </row>
        <row r="17">
          <cell r="Y17">
            <v>19.1666</v>
          </cell>
          <cell r="Z17">
            <v>100</v>
          </cell>
          <cell r="AA17">
            <v>44652</v>
          </cell>
          <cell r="AB17">
            <v>44925</v>
          </cell>
          <cell r="AC17">
            <v>95.833333</v>
          </cell>
        </row>
        <row r="17">
          <cell r="AE17">
            <v>76.666666</v>
          </cell>
          <cell r="AF17">
            <v>19.1666</v>
          </cell>
          <cell r="AG17" t="str">
            <v>东湖新技术开发区</v>
          </cell>
        </row>
        <row r="18">
          <cell r="B18" t="str">
            <v>批量业务</v>
          </cell>
          <cell r="C18" t="str">
            <v>陈烨</v>
          </cell>
        </row>
        <row r="18">
          <cell r="E18" t="str">
            <v>武汉兴智诚商贸有限公司</v>
          </cell>
        </row>
        <row r="18">
          <cell r="H18" t="str">
            <v>小微企业主</v>
          </cell>
        </row>
        <row r="18">
          <cell r="J18" t="str">
            <v>湖北银行小企业金融服务中心</v>
          </cell>
        </row>
        <row r="18">
          <cell r="S18">
            <v>6.2</v>
          </cell>
        </row>
        <row r="18">
          <cell r="Y18">
            <v>6.2</v>
          </cell>
          <cell r="Z18">
            <v>31</v>
          </cell>
          <cell r="AA18">
            <v>44741</v>
          </cell>
          <cell r="AB18">
            <v>44925</v>
          </cell>
          <cell r="AC18">
            <v>31</v>
          </cell>
        </row>
        <row r="18">
          <cell r="AE18">
            <v>24.8</v>
          </cell>
          <cell r="AF18">
            <v>6.2</v>
          </cell>
          <cell r="AG18" t="str">
            <v>青山区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E6" sqref="E6"/>
    </sheetView>
  </sheetViews>
  <sheetFormatPr defaultColWidth="9" defaultRowHeight="29" customHeight="1"/>
  <cols>
    <col min="1" max="1" width="6.75" customWidth="1"/>
    <col min="2" max="2" width="11.25" customWidth="1"/>
    <col min="3" max="3" width="17.75" customWidth="1"/>
    <col min="4" max="4" width="20.25" customWidth="1"/>
    <col min="5" max="5" width="18.375" customWidth="1"/>
    <col min="6" max="6" width="11.375" customWidth="1"/>
    <col min="7" max="7" width="21.5" customWidth="1"/>
    <col min="8" max="9" width="13.25" customWidth="1"/>
    <col min="10" max="10" width="12.25" customWidth="1"/>
    <col min="11" max="11" width="14.625" customWidth="1"/>
    <col min="12" max="13" width="13.625" customWidth="1"/>
    <col min="14" max="14" width="14.25" customWidth="1"/>
    <col min="15" max="15" width="16.625" customWidth="1"/>
  </cols>
  <sheetData>
    <row r="1" ht="21" customHeight="1" spans="1:15">
      <c r="A1" s="1" t="s">
        <v>0</v>
      </c>
      <c r="B1" s="2"/>
      <c r="C1" s="2"/>
      <c r="D1" s="2"/>
      <c r="E1" s="2"/>
      <c r="F1" s="2"/>
      <c r="G1" s="2"/>
      <c r="H1" s="3"/>
      <c r="I1" s="18"/>
      <c r="J1" s="18"/>
      <c r="K1" s="3"/>
      <c r="L1" s="3"/>
      <c r="M1" s="3"/>
      <c r="N1" s="3"/>
      <c r="O1" s="19"/>
    </row>
    <row r="2" ht="26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9" customHeight="1" spans="1:15">
      <c r="A3" s="5"/>
      <c r="B3" s="5"/>
      <c r="C3" s="5"/>
      <c r="D3" s="5"/>
      <c r="E3" s="5"/>
      <c r="F3" s="5"/>
      <c r="G3" s="5"/>
      <c r="H3" s="6"/>
      <c r="I3" s="20"/>
      <c r="J3" s="20"/>
      <c r="K3" s="6"/>
      <c r="L3" s="6"/>
      <c r="M3" s="6"/>
      <c r="N3" s="6"/>
      <c r="O3" s="21" t="s">
        <v>2</v>
      </c>
    </row>
    <row r="4" ht="48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2" t="s">
        <v>11</v>
      </c>
      <c r="J4" s="22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</row>
    <row r="5" ht="33" customHeight="1" spans="1:15">
      <c r="A5" s="9">
        <v>1</v>
      </c>
      <c r="B5" s="7" t="str">
        <f>[1]审核底稿!B5</f>
        <v>批量业务</v>
      </c>
      <c r="C5" s="7" t="str">
        <f>[1]审核底稿!C5</f>
        <v>武汉欧立思机电设备有限公司</v>
      </c>
      <c r="D5" s="7" t="str">
        <f>[1]审核底稿!E5</f>
        <v>武汉欧立思机电设备有限公司</v>
      </c>
      <c r="E5" s="7" t="str">
        <f>[1]审核底稿!AG5</f>
        <v>青山区</v>
      </c>
      <c r="F5" s="7" t="str">
        <f>[1]审核底稿!H5</f>
        <v>小微企业</v>
      </c>
      <c r="G5" s="7" t="str">
        <f>[1]审核底稿!J5</f>
        <v>建设银行武汉经济技术开发区支行</v>
      </c>
      <c r="H5" s="10">
        <f>[1]审核底稿!Z5</f>
        <v>70</v>
      </c>
      <c r="I5" s="22">
        <f>[1]审核底稿!AA5</f>
        <v>44528</v>
      </c>
      <c r="J5" s="22">
        <f>[1]审核底稿!AB5</f>
        <v>44825</v>
      </c>
      <c r="K5" s="10">
        <f>[1]审核底稿!AC5</f>
        <v>70</v>
      </c>
      <c r="L5" s="10">
        <f>[1]审核底稿!AE5</f>
        <v>56</v>
      </c>
      <c r="M5" s="10">
        <f>[1]审核底稿!AF5</f>
        <v>14</v>
      </c>
      <c r="N5" s="10">
        <f>[1]审核底稿!S5</f>
        <v>14</v>
      </c>
      <c r="O5" s="10">
        <f>[1]审核底稿!Y5</f>
        <v>14</v>
      </c>
    </row>
    <row r="6" ht="33" customHeight="1" spans="1:15">
      <c r="A6" s="9">
        <v>2</v>
      </c>
      <c r="B6" s="7" t="str">
        <f>[1]审核底稿!B6</f>
        <v>批量业务</v>
      </c>
      <c r="C6" s="7" t="str">
        <f>[1]审核底稿!C6</f>
        <v>武汉光地建筑劳务有限公司</v>
      </c>
      <c r="D6" s="7" t="str">
        <f>[1]审核底稿!E6</f>
        <v>武汉光地建筑劳务有限公司</v>
      </c>
      <c r="E6" s="7" t="str">
        <f>[1]审核底稿!AG6</f>
        <v>江岸区</v>
      </c>
      <c r="F6" s="7" t="str">
        <f>[1]审核底稿!H6</f>
        <v>小微企业</v>
      </c>
      <c r="G6" s="7" t="str">
        <f>[1]审核底稿!J6</f>
        <v>建设银行武汉经济技术开发区支行</v>
      </c>
      <c r="H6" s="10">
        <f>[1]审核底稿!Z6</f>
        <v>43.2</v>
      </c>
      <c r="I6" s="22">
        <f>[1]审核底稿!AA6</f>
        <v>44383</v>
      </c>
      <c r="J6" s="22">
        <f>[1]审核底稿!AB6</f>
        <v>44810</v>
      </c>
      <c r="K6" s="10">
        <f>[1]审核底稿!AC6</f>
        <v>41.488113</v>
      </c>
      <c r="L6" s="10">
        <f>[1]审核底稿!AE6</f>
        <v>33.190491</v>
      </c>
      <c r="M6" s="10">
        <f>[1]审核底稿!AF6</f>
        <v>8.2976</v>
      </c>
      <c r="N6" s="10">
        <f>[1]审核底稿!S6</f>
        <v>8.2976</v>
      </c>
      <c r="O6" s="10">
        <f>[1]审核底稿!Y6</f>
        <v>8.2976</v>
      </c>
    </row>
    <row r="7" ht="33" customHeight="1" spans="1:15">
      <c r="A7" s="9">
        <v>3</v>
      </c>
      <c r="B7" s="7" t="str">
        <f>[1]审核底稿!B7</f>
        <v>批量业务</v>
      </c>
      <c r="C7" s="7" t="str">
        <f>[1]审核底稿!C7</f>
        <v>武汉正谊龙威安装工程有限公司</v>
      </c>
      <c r="D7" s="7" t="str">
        <f>[1]审核底稿!E7</f>
        <v>武汉正谊龙威安装工程有限公司</v>
      </c>
      <c r="E7" s="7" t="str">
        <f>[1]审核底稿!AG7</f>
        <v>青山区</v>
      </c>
      <c r="F7" s="7" t="str">
        <f>[1]审核底稿!H7</f>
        <v>小微企业</v>
      </c>
      <c r="G7" s="7" t="str">
        <f>[1]审核底稿!J7</f>
        <v>建设银行武汉经济技术开发区支行</v>
      </c>
      <c r="H7" s="10">
        <f>[1]审核底稿!Z7</f>
        <v>100</v>
      </c>
      <c r="I7" s="22">
        <f>[1]审核底稿!AA7</f>
        <v>44480</v>
      </c>
      <c r="J7" s="22">
        <f>[1]审核底稿!AB7</f>
        <v>44907</v>
      </c>
      <c r="K7" s="10">
        <f>[1]审核底稿!AC7</f>
        <v>99.999999</v>
      </c>
      <c r="L7" s="10">
        <f>[1]审核底稿!AE7</f>
        <v>79.9999994</v>
      </c>
      <c r="M7" s="10">
        <f>[1]审核底稿!AF7</f>
        <v>19.9999</v>
      </c>
      <c r="N7" s="10">
        <f>[1]审核底稿!S7</f>
        <v>19.9999</v>
      </c>
      <c r="O7" s="10">
        <f>[1]审核底稿!Y7</f>
        <v>19.9999</v>
      </c>
    </row>
    <row r="8" ht="33" customHeight="1" spans="1:15">
      <c r="A8" s="9">
        <v>4</v>
      </c>
      <c r="B8" s="7" t="str">
        <f>[1]审核底稿!B8</f>
        <v>批量业务</v>
      </c>
      <c r="C8" s="7" t="str">
        <f>[1]审核底稿!C8</f>
        <v>武汉美科医疗器械有限公司</v>
      </c>
      <c r="D8" s="7" t="str">
        <f>[1]审核底稿!E8</f>
        <v>武汉美科医疗器械有限公司</v>
      </c>
      <c r="E8" s="7" t="str">
        <f>[1]审核底稿!AG8</f>
        <v>江汉区</v>
      </c>
      <c r="F8" s="7" t="str">
        <f>[1]审核底稿!H8</f>
        <v>小微企业</v>
      </c>
      <c r="G8" s="7" t="str">
        <f>[1]审核底稿!J8</f>
        <v>建设银行武汉经济技术开发区支行</v>
      </c>
      <c r="H8" s="10">
        <f>[1]审核底稿!Z8</f>
        <v>100</v>
      </c>
      <c r="I8" s="22">
        <f>[1]审核底稿!AA8</f>
        <v>44481</v>
      </c>
      <c r="J8" s="22">
        <f>[1]审核底稿!AB8</f>
        <v>44908</v>
      </c>
      <c r="K8" s="10">
        <f>[1]审核底稿!AC8</f>
        <v>99.999999</v>
      </c>
      <c r="L8" s="10">
        <f>[1]审核底稿!AE8</f>
        <v>79.9999992</v>
      </c>
      <c r="M8" s="10">
        <f>[1]审核底稿!AF8</f>
        <v>19.9999</v>
      </c>
      <c r="N8" s="10">
        <f>[1]审核底稿!S8</f>
        <v>19.9999</v>
      </c>
      <c r="O8" s="10">
        <f>[1]审核底稿!Y8</f>
        <v>19.9999</v>
      </c>
    </row>
    <row r="9" ht="33" customHeight="1" spans="1:15">
      <c r="A9" s="9">
        <v>5</v>
      </c>
      <c r="B9" s="7" t="str">
        <f>[1]审核底稿!B9</f>
        <v>批量业务</v>
      </c>
      <c r="C9" s="7" t="str">
        <f>[1]审核底稿!C9</f>
        <v>武汉俊凯达五金制品有限公司</v>
      </c>
      <c r="D9" s="7" t="str">
        <f>[1]审核底稿!E9</f>
        <v>武汉俊凯达五金制品有限公司</v>
      </c>
      <c r="E9" s="7" t="str">
        <f>[1]审核底稿!AG9</f>
        <v>蔡甸区</v>
      </c>
      <c r="F9" s="7" t="str">
        <f>[1]审核底稿!H9</f>
        <v>小微企业</v>
      </c>
      <c r="G9" s="7" t="str">
        <f>[1]审核底稿!J9</f>
        <v>建设银行武汉经济技术开发区支行</v>
      </c>
      <c r="H9" s="10">
        <f>[1]审核底稿!Z9</f>
        <v>100</v>
      </c>
      <c r="I9" s="22">
        <f>[1]审核底稿!AA9</f>
        <v>44568</v>
      </c>
      <c r="J9" s="22">
        <f>[1]审核底稿!AB9</f>
        <v>44887</v>
      </c>
      <c r="K9" s="10">
        <f>[1]审核底稿!AC9</f>
        <v>100</v>
      </c>
      <c r="L9" s="10">
        <f>[1]审核底稿!AE9</f>
        <v>80</v>
      </c>
      <c r="M9" s="10">
        <f>[1]审核底稿!AF9</f>
        <v>20</v>
      </c>
      <c r="N9" s="10">
        <f>[1]审核底稿!S9</f>
        <v>20</v>
      </c>
      <c r="O9" s="10">
        <f>[1]审核底稿!Y9</f>
        <v>20</v>
      </c>
    </row>
    <row r="10" ht="33" customHeight="1" spans="1:15">
      <c r="A10" s="9">
        <v>6</v>
      </c>
      <c r="B10" s="7" t="str">
        <f>[1]审核底稿!B10</f>
        <v>批量业务</v>
      </c>
      <c r="C10" s="7" t="str">
        <f>[1]审核底稿!C10</f>
        <v>武汉润八方商贸有限公司</v>
      </c>
      <c r="D10" s="7" t="str">
        <f>[1]审核底稿!E10</f>
        <v>武汉润八方商贸有限公司</v>
      </c>
      <c r="E10" s="7" t="str">
        <f>[1]审核底稿!AG10</f>
        <v>临空港经开区（东西湖区）</v>
      </c>
      <c r="F10" s="7" t="str">
        <f>[1]审核底稿!H10</f>
        <v>小微企业</v>
      </c>
      <c r="G10" s="7" t="str">
        <f>[1]审核底稿!J10</f>
        <v>建设银行武汉经济技术开发区支行</v>
      </c>
      <c r="H10" s="10">
        <f>[1]审核底稿!Z10</f>
        <v>64</v>
      </c>
      <c r="I10" s="22">
        <f>[1]审核底稿!AA10</f>
        <v>44536</v>
      </c>
      <c r="J10" s="22">
        <f>[1]审核底稿!AB10</f>
        <v>44917</v>
      </c>
      <c r="K10" s="10">
        <f>[1]审核底稿!AC10</f>
        <v>64</v>
      </c>
      <c r="L10" s="10">
        <f>[1]审核底稿!AE10</f>
        <v>51.1999996</v>
      </c>
      <c r="M10" s="10">
        <f>[1]审核底稿!AF10</f>
        <v>12.8</v>
      </c>
      <c r="N10" s="10">
        <f>[1]审核底稿!S10</f>
        <v>12.8</v>
      </c>
      <c r="O10" s="10">
        <f>[1]审核底稿!Y10</f>
        <v>12.8</v>
      </c>
    </row>
    <row r="11" ht="33" customHeight="1" spans="1:15">
      <c r="A11" s="9">
        <v>7</v>
      </c>
      <c r="B11" s="7" t="str">
        <f>[1]审核底稿!B11</f>
        <v>批量业务</v>
      </c>
      <c r="C11" s="7" t="str">
        <f>[1]审核底稿!C11</f>
        <v>武汉开来建筑装饰工程有限公司</v>
      </c>
      <c r="D11" s="7" t="str">
        <f>[1]审核底稿!E11</f>
        <v>武汉开来建筑装饰工程有限公司</v>
      </c>
      <c r="E11" s="7" t="str">
        <f>[1]审核底稿!AG11</f>
        <v>武汉经开区（汉南区）</v>
      </c>
      <c r="F11" s="7" t="str">
        <f>[1]审核底稿!H11</f>
        <v>小微企业</v>
      </c>
      <c r="G11" s="7" t="str">
        <f>[1]审核底稿!J11</f>
        <v>建设银行武汉经济技术开发区支行</v>
      </c>
      <c r="H11" s="10">
        <f>[1]审核底稿!Z11</f>
        <v>130</v>
      </c>
      <c r="I11" s="22">
        <f>[1]审核底稿!AA11</f>
        <v>44393</v>
      </c>
      <c r="J11" s="22">
        <f>[1]审核底稿!AB11</f>
        <v>44820</v>
      </c>
      <c r="K11" s="10">
        <f>[1]审核底稿!AC11</f>
        <v>128.68236</v>
      </c>
      <c r="L11" s="10">
        <f>[1]审核底稿!AE11</f>
        <v>102.945888</v>
      </c>
      <c r="M11" s="10">
        <f>[1]审核底稿!AF11</f>
        <v>25.7364</v>
      </c>
      <c r="N11" s="10">
        <f>[1]审核底稿!S11</f>
        <v>25.7364</v>
      </c>
      <c r="O11" s="10">
        <f>[1]审核底稿!Y11</f>
        <v>25.7364</v>
      </c>
    </row>
    <row r="12" ht="33" customHeight="1" spans="1:15">
      <c r="A12" s="9">
        <v>8</v>
      </c>
      <c r="B12" s="7" t="str">
        <f>[1]审核底稿!B12</f>
        <v>批量业务</v>
      </c>
      <c r="C12" s="7" t="str">
        <f>[1]审核底稿!C12</f>
        <v>武汉贻中泰劳务分包有限公司</v>
      </c>
      <c r="D12" s="7" t="str">
        <f>[1]审核底稿!E12</f>
        <v>武汉贻中泰劳务分包有限公司</v>
      </c>
      <c r="E12" s="7" t="str">
        <f>[1]审核底稿!AG12</f>
        <v>蔡甸区</v>
      </c>
      <c r="F12" s="7" t="str">
        <f>[1]审核底稿!H12</f>
        <v>小微企业</v>
      </c>
      <c r="G12" s="7" t="str">
        <f>[1]审核底稿!J12</f>
        <v>建设银行武汉经济技术开发区支行</v>
      </c>
      <c r="H12" s="10">
        <f>[1]审核底稿!Z12</f>
        <v>70</v>
      </c>
      <c r="I12" s="22">
        <f>[1]审核底稿!AA12</f>
        <v>44432</v>
      </c>
      <c r="J12" s="22">
        <f>[1]审核底稿!AB12</f>
        <v>44825</v>
      </c>
      <c r="K12" s="10">
        <f>[1]审核底稿!AC12</f>
        <v>70</v>
      </c>
      <c r="L12" s="10">
        <f>[1]审核底稿!AE12</f>
        <v>56</v>
      </c>
      <c r="M12" s="10">
        <f>[1]审核底稿!AF12</f>
        <v>14</v>
      </c>
      <c r="N12" s="10">
        <f>[1]审核底稿!S12</f>
        <v>14</v>
      </c>
      <c r="O12" s="10">
        <f>[1]审核底稿!Y12</f>
        <v>14</v>
      </c>
    </row>
    <row r="13" ht="33" customHeight="1" spans="1:15">
      <c r="A13" s="9">
        <v>9</v>
      </c>
      <c r="B13" s="7" t="str">
        <f>[1]审核底稿!B13</f>
        <v>批量业务</v>
      </c>
      <c r="C13" s="7" t="str">
        <f>[1]审核底稿!C13</f>
        <v>武汉盛世安康建设工程有限责任公司</v>
      </c>
      <c r="D13" s="7" t="str">
        <f>[1]审核底稿!E13</f>
        <v>武汉盛世安康建设工程有限责任公司</v>
      </c>
      <c r="E13" s="7" t="str">
        <f>[1]审核底稿!AG13</f>
        <v>江汉区</v>
      </c>
      <c r="F13" s="7" t="str">
        <f>[1]审核底稿!H13</f>
        <v>小微企业</v>
      </c>
      <c r="G13" s="7" t="str">
        <f>[1]审核底稿!J13</f>
        <v>建设银行武汉经济技术开发区支行</v>
      </c>
      <c r="H13" s="10">
        <f>[1]审核底稿!Z13</f>
        <v>85</v>
      </c>
      <c r="I13" s="22">
        <f>[1]审核底稿!AA13</f>
        <v>44482</v>
      </c>
      <c r="J13" s="22">
        <f>[1]审核底稿!AB13</f>
        <v>44909</v>
      </c>
      <c r="K13" s="10">
        <f>[1]审核底稿!AC13</f>
        <v>84.33197</v>
      </c>
      <c r="L13" s="10">
        <f>[1]审核底稿!AE13</f>
        <v>67.465576</v>
      </c>
      <c r="M13" s="10">
        <f>[1]审核底稿!AF13</f>
        <v>16.8663</v>
      </c>
      <c r="N13" s="10">
        <f>[1]审核底稿!S13</f>
        <v>16.8663</v>
      </c>
      <c r="O13" s="10">
        <f>[1]审核底稿!Y13</f>
        <v>16.8663</v>
      </c>
    </row>
    <row r="14" ht="33" customHeight="1" spans="1:15">
      <c r="A14" s="9">
        <v>10</v>
      </c>
      <c r="B14" s="7" t="str">
        <f>[1]审核底稿!B14</f>
        <v>批量业务</v>
      </c>
      <c r="C14" s="7" t="str">
        <f>[1]审核底稿!C14</f>
        <v>武汉舒泓自动化有限公司</v>
      </c>
      <c r="D14" s="7" t="str">
        <f>[1]审核底稿!E14</f>
        <v>武汉舒泓自动化有限公司</v>
      </c>
      <c r="E14" s="7" t="str">
        <f>[1]审核底稿!AG14</f>
        <v>武汉经开区（汉南区）</v>
      </c>
      <c r="F14" s="7" t="str">
        <f>[1]审核底稿!H14</f>
        <v>小微企业</v>
      </c>
      <c r="G14" s="7" t="str">
        <f>[1]审核底稿!J14</f>
        <v>建设银行武汉经济技术开发区支行</v>
      </c>
      <c r="H14" s="10">
        <f>[1]审核底稿!Z14</f>
        <v>55</v>
      </c>
      <c r="I14" s="22">
        <f>[1]审核底稿!AA14</f>
        <v>44559</v>
      </c>
      <c r="J14" s="22">
        <f>[1]审核底稿!AB14</f>
        <v>44887</v>
      </c>
      <c r="K14" s="10">
        <f>[1]审核底稿!AC14</f>
        <v>55</v>
      </c>
      <c r="L14" s="10">
        <f>[1]审核底稿!AE14</f>
        <v>44</v>
      </c>
      <c r="M14" s="10">
        <f>[1]审核底稿!AF14</f>
        <v>11</v>
      </c>
      <c r="N14" s="10">
        <f>[1]审核底稿!S14</f>
        <v>11</v>
      </c>
      <c r="O14" s="10">
        <f>[1]审核底稿!Y14</f>
        <v>11</v>
      </c>
    </row>
    <row r="15" ht="33" customHeight="1" spans="1:15">
      <c r="A15" s="9">
        <v>11</v>
      </c>
      <c r="B15" s="7" t="str">
        <f>[1]审核底稿!B15</f>
        <v>批量业务</v>
      </c>
      <c r="C15" s="7" t="str">
        <f>[1]审核底稿!C15</f>
        <v>武汉曌麟食品有限公司</v>
      </c>
      <c r="D15" s="7" t="str">
        <f>[1]审核底稿!E15</f>
        <v>武汉曌麟食品有限公司</v>
      </c>
      <c r="E15" s="7" t="str">
        <f>[1]审核底稿!AG15</f>
        <v>武汉经开区（汉南区）</v>
      </c>
      <c r="F15" s="7" t="str">
        <f>[1]审核底稿!H15</f>
        <v>小微企业</v>
      </c>
      <c r="G15" s="7" t="str">
        <f>[1]审核底稿!J15</f>
        <v>建设银行武汉经济技术开发区支行</v>
      </c>
      <c r="H15" s="10">
        <f>[1]审核底稿!Z15</f>
        <v>90</v>
      </c>
      <c r="I15" s="22">
        <f>[1]审核底稿!AA15</f>
        <v>44633</v>
      </c>
      <c r="J15" s="22">
        <f>[1]审核底稿!AB15</f>
        <v>44856</v>
      </c>
      <c r="K15" s="10">
        <f>[1]审核底稿!AC15</f>
        <v>90</v>
      </c>
      <c r="L15" s="10">
        <f>[1]审核底稿!AE15</f>
        <v>72</v>
      </c>
      <c r="M15" s="10">
        <f>[1]审核底稿!AF15</f>
        <v>18</v>
      </c>
      <c r="N15" s="10">
        <f>[1]审核底稿!S15</f>
        <v>18</v>
      </c>
      <c r="O15" s="10">
        <f>[1]审核底稿!Y15</f>
        <v>18</v>
      </c>
    </row>
    <row r="16" ht="33" customHeight="1" spans="1:15">
      <c r="A16" s="9">
        <v>12</v>
      </c>
      <c r="B16" s="7" t="str">
        <f>[1]审核底稿!B16</f>
        <v>批量业务</v>
      </c>
      <c r="C16" s="7" t="str">
        <f>[1]审核底稿!C16</f>
        <v>武汉中进仪器仪表有限责任公司</v>
      </c>
      <c r="D16" s="7" t="str">
        <f>[1]审核底稿!E16</f>
        <v>武汉中进仪器仪表有限责任公司</v>
      </c>
      <c r="E16" s="7" t="str">
        <f>[1]审核底稿!AG16</f>
        <v>青山区</v>
      </c>
      <c r="F16" s="7" t="str">
        <f>[1]审核底稿!H16</f>
        <v>小微企业</v>
      </c>
      <c r="G16" s="7" t="str">
        <f>[1]审核底稿!J16</f>
        <v>建设银行武汉经济技术开发区支行</v>
      </c>
      <c r="H16" s="10">
        <f>[1]审核底稿!Z16</f>
        <v>100</v>
      </c>
      <c r="I16" s="22">
        <f>[1]审核底稿!AA16</f>
        <v>44445</v>
      </c>
      <c r="J16" s="22">
        <f>[1]审核底稿!AB16</f>
        <v>44872</v>
      </c>
      <c r="K16" s="10">
        <f>[1]审核底稿!AC16</f>
        <v>99.61729</v>
      </c>
      <c r="L16" s="10">
        <f>[1]审核底稿!AE16</f>
        <v>79.693832</v>
      </c>
      <c r="M16" s="10">
        <f>[1]审核底稿!AF16</f>
        <v>19.9234</v>
      </c>
      <c r="N16" s="10">
        <f>[1]审核底稿!S16</f>
        <v>19.9234</v>
      </c>
      <c r="O16" s="10">
        <f>[1]审核底稿!Y16</f>
        <v>19.9234</v>
      </c>
    </row>
    <row r="17" ht="33" customHeight="1" spans="1:15">
      <c r="A17" s="9">
        <v>13</v>
      </c>
      <c r="B17" s="7" t="str">
        <f>[1]审核底稿!B17</f>
        <v>批量业务</v>
      </c>
      <c r="C17" s="7" t="str">
        <f>[1]审核底稿!C17</f>
        <v>刘彪</v>
      </c>
      <c r="D17" s="7" t="str">
        <f>[1]审核底稿!E17</f>
        <v>武汉大邦华泰人力资源有限公司</v>
      </c>
      <c r="E17" s="7" t="str">
        <f>[1]审核底稿!AG17</f>
        <v>东湖新技术开发区</v>
      </c>
      <c r="F17" s="7" t="str">
        <f>[1]审核底稿!H17</f>
        <v>小微企业主</v>
      </c>
      <c r="G17" s="7" t="str">
        <f>[1]审核底稿!J17</f>
        <v>湖北银行小企业金融服务中心</v>
      </c>
      <c r="H17" s="10">
        <f>[1]审核底稿!Z17</f>
        <v>100</v>
      </c>
      <c r="I17" s="22">
        <f>[1]审核底稿!AA17</f>
        <v>44652</v>
      </c>
      <c r="J17" s="22">
        <f>[1]审核底稿!AB17</f>
        <v>44925</v>
      </c>
      <c r="K17" s="10">
        <f>[1]审核底稿!AC17</f>
        <v>95.833333</v>
      </c>
      <c r="L17" s="10">
        <f>[1]审核底稿!AE17</f>
        <v>76.666666</v>
      </c>
      <c r="M17" s="10">
        <f>[1]审核底稿!AF17</f>
        <v>19.1666</v>
      </c>
      <c r="N17" s="10">
        <f>[1]审核底稿!S17</f>
        <v>19.1666</v>
      </c>
      <c r="O17" s="10">
        <f>[1]审核底稿!Y17</f>
        <v>19.1666</v>
      </c>
    </row>
    <row r="18" ht="33" customHeight="1" spans="1:15">
      <c r="A18" s="9">
        <v>14</v>
      </c>
      <c r="B18" s="7" t="str">
        <f>[1]审核底稿!B18</f>
        <v>批量业务</v>
      </c>
      <c r="C18" s="7" t="str">
        <f>[1]审核底稿!C18</f>
        <v>陈烨</v>
      </c>
      <c r="D18" s="7" t="str">
        <f>[1]审核底稿!E18</f>
        <v>武汉兴智诚商贸有限公司</v>
      </c>
      <c r="E18" s="7" t="str">
        <f>[1]审核底稿!AG18</f>
        <v>青山区</v>
      </c>
      <c r="F18" s="7" t="str">
        <f>[1]审核底稿!H18</f>
        <v>小微企业主</v>
      </c>
      <c r="G18" s="7" t="str">
        <f>[1]审核底稿!J18</f>
        <v>湖北银行小企业金融服务中心</v>
      </c>
      <c r="H18" s="10">
        <f>[1]审核底稿!Z18</f>
        <v>31</v>
      </c>
      <c r="I18" s="22">
        <f>[1]审核底稿!AA18</f>
        <v>44741</v>
      </c>
      <c r="J18" s="22">
        <f>[1]审核底稿!AB18</f>
        <v>44925</v>
      </c>
      <c r="K18" s="10">
        <f>[1]审核底稿!AC18</f>
        <v>31</v>
      </c>
      <c r="L18" s="10">
        <f>[1]审核底稿!AE18</f>
        <v>24.8</v>
      </c>
      <c r="M18" s="10">
        <f>[1]审核底稿!AF18</f>
        <v>6.2</v>
      </c>
      <c r="N18" s="10">
        <f>[1]审核底稿!S18</f>
        <v>6.2</v>
      </c>
      <c r="O18" s="10">
        <f>[1]审核底稿!Y18</f>
        <v>6.2</v>
      </c>
    </row>
    <row r="19" customHeight="1" spans="1:15">
      <c r="A19" s="11" t="s">
        <v>18</v>
      </c>
      <c r="B19" s="12"/>
      <c r="C19" s="12"/>
      <c r="D19" s="12"/>
      <c r="E19" s="12"/>
      <c r="F19" s="12"/>
      <c r="G19" s="13"/>
      <c r="H19" s="10">
        <f t="shared" ref="H19:O19" si="0">SUM(H5:H18)</f>
        <v>1138.2</v>
      </c>
      <c r="I19" s="22" t="s">
        <v>19</v>
      </c>
      <c r="J19" s="22" t="s">
        <v>19</v>
      </c>
      <c r="K19" s="10">
        <v>1129.953</v>
      </c>
      <c r="L19" s="10">
        <f t="shared" si="0"/>
        <v>903.9624512</v>
      </c>
      <c r="M19" s="10">
        <f t="shared" si="0"/>
        <v>225.9901</v>
      </c>
      <c r="N19" s="10">
        <f t="shared" si="0"/>
        <v>225.9901</v>
      </c>
      <c r="O19" s="10">
        <f t="shared" si="0"/>
        <v>225.9901</v>
      </c>
    </row>
    <row r="20" customHeight="1" spans="1:15">
      <c r="A20" s="14" t="s">
        <v>20</v>
      </c>
      <c r="B20" s="15"/>
      <c r="C20" s="15"/>
      <c r="D20" s="15"/>
      <c r="E20" s="15"/>
      <c r="F20" s="15"/>
      <c r="G20" s="16"/>
      <c r="H20" s="17"/>
      <c r="I20" s="23"/>
      <c r="J20" s="23"/>
      <c r="K20" s="17"/>
      <c r="L20" s="17"/>
      <c r="M20" s="17"/>
      <c r="N20" s="17"/>
      <c r="O20" s="17"/>
    </row>
  </sheetData>
  <mergeCells count="2">
    <mergeCell ref="A2:O2"/>
    <mergeCell ref="A19:G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2024-08-12T07:53:16Z</dcterms:created>
  <dcterms:modified xsi:type="dcterms:W3CDTF">2024-08-12T08:05:41Z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