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s>
  <calcPr calcId="144525"/>
</workbook>
</file>

<file path=xl/comments1.xml><?xml version="1.0" encoding="utf-8"?>
<comments xmlns="http://schemas.openxmlformats.org/spreadsheetml/2006/main">
  <authors>
    <author>1</author>
    <author>Administrator</author>
  </authors>
  <commentList>
    <comment ref="X4" authorId="0">
      <text>
        <r>
          <rPr>
            <b/>
            <sz val="9"/>
            <rFont val="宋体"/>
            <charset val="134"/>
          </rPr>
          <t>1:</t>
        </r>
        <r>
          <rPr>
            <sz val="9"/>
            <rFont val="宋体"/>
            <charset val="134"/>
          </rPr>
          <t xml:space="preserve">
领导说提供一样能够佐证就可以
</t>
        </r>
      </text>
    </comment>
    <comment ref="AD4" authorId="0">
      <text>
        <r>
          <rPr>
            <b/>
            <sz val="9"/>
            <rFont val="宋体"/>
            <charset val="134"/>
          </rPr>
          <t>1:</t>
        </r>
        <r>
          <rPr>
            <sz val="9"/>
            <rFont val="宋体"/>
            <charset val="134"/>
          </rPr>
          <t xml:space="preserve">
是否有有银行公章
是否看的清楚</t>
        </r>
      </text>
    </comment>
    <comment ref="AE4" authorId="0">
      <text>
        <r>
          <rPr>
            <b/>
            <sz val="9"/>
            <rFont val="宋体"/>
            <charset val="134"/>
          </rPr>
          <t>1:</t>
        </r>
        <r>
          <rPr>
            <sz val="9"/>
            <rFont val="宋体"/>
            <charset val="134"/>
          </rPr>
          <t xml:space="preserve">
借据没有提示用途
借据无用途 看一下借款合同用途：简要写：借据无，借款合同用于
用于---（正常的是流动资金、采购款、日常经营用 非正常是贷款买房、买车）</t>
        </r>
      </text>
    </comment>
    <comment ref="AI4" authorId="0">
      <text>
        <r>
          <rPr>
            <b/>
            <sz val="9"/>
            <rFont val="宋体"/>
            <charset val="134"/>
          </rPr>
          <t>1:</t>
        </r>
        <r>
          <rPr>
            <sz val="9"/>
            <rFont val="宋体"/>
            <charset val="134"/>
          </rPr>
          <t xml:space="preserve">
不用处理</t>
        </r>
      </text>
    </comment>
    <comment ref="AJ4" authorId="0">
      <text>
        <r>
          <rPr>
            <b/>
            <sz val="9"/>
            <rFont val="宋体"/>
            <charset val="134"/>
          </rPr>
          <t>1:</t>
        </r>
        <r>
          <rPr>
            <sz val="9"/>
            <rFont val="宋体"/>
            <charset val="134"/>
          </rPr>
          <t xml:space="preserve">
不用处理</t>
        </r>
      </text>
    </comment>
    <comment ref="AK4" authorId="0">
      <text>
        <r>
          <rPr>
            <b/>
            <sz val="9"/>
            <rFont val="宋体"/>
            <charset val="134"/>
          </rPr>
          <t>1:</t>
        </r>
        <r>
          <rPr>
            <sz val="9"/>
            <rFont val="宋体"/>
            <charset val="134"/>
          </rPr>
          <t xml:space="preserve">
不用处理</t>
        </r>
      </text>
    </comment>
    <comment ref="AN4" authorId="0">
      <text>
        <r>
          <rPr>
            <b/>
            <sz val="9"/>
            <rFont val="宋体"/>
            <charset val="134"/>
          </rPr>
          <t>1:</t>
        </r>
        <r>
          <rPr>
            <sz val="9"/>
            <rFont val="宋体"/>
            <charset val="134"/>
          </rPr>
          <t xml:space="preserve">
资金主体一致性：
</t>
        </r>
      </text>
    </comment>
    <comment ref="AP4" authorId="1">
      <text>
        <r>
          <rPr>
            <b/>
            <sz val="9"/>
            <rFont val="宋体"/>
            <charset val="134"/>
          </rPr>
          <t>Administrator:</t>
        </r>
        <r>
          <rPr>
            <sz val="9"/>
            <rFont val="宋体"/>
            <charset val="134"/>
          </rPr>
          <t xml:space="preserve">
章子一定要清晰
</t>
        </r>
      </text>
    </comment>
    <comment ref="AQ4" authorId="0">
      <text>
        <r>
          <rPr>
            <b/>
            <sz val="9"/>
            <rFont val="宋体"/>
            <charset val="134"/>
          </rPr>
          <t>1:</t>
        </r>
        <r>
          <rPr>
            <sz val="9"/>
            <rFont val="宋体"/>
            <charset val="134"/>
          </rPr>
          <t xml:space="preserve">
章子一定要清晰</t>
        </r>
      </text>
    </comment>
    <comment ref="AF7" authorId="1">
      <text>
        <r>
          <rPr>
            <b/>
            <sz val="9"/>
            <rFont val="宋体"/>
            <charset val="134"/>
          </rPr>
          <t>Administrator:</t>
        </r>
        <r>
          <rPr>
            <sz val="9"/>
            <rFont val="宋体"/>
            <charset val="134"/>
          </rPr>
          <t xml:space="preserve">
与贷款金额不一致</t>
        </r>
      </text>
    </comment>
    <comment ref="AH7" authorId="1">
      <text>
        <r>
          <rPr>
            <b/>
            <sz val="9"/>
            <rFont val="宋体"/>
            <charset val="134"/>
          </rPr>
          <t>Administrator:</t>
        </r>
        <r>
          <rPr>
            <sz val="9"/>
            <rFont val="宋体"/>
            <charset val="134"/>
          </rPr>
          <t xml:space="preserve">
与表格已收担保费不一致</t>
        </r>
      </text>
    </comment>
    <comment ref="AO7" authorId="0">
      <text>
        <r>
          <rPr>
            <b/>
            <sz val="9"/>
            <rFont val="宋体"/>
            <charset val="134"/>
          </rPr>
          <t>1:</t>
        </r>
        <r>
          <rPr>
            <sz val="9"/>
            <rFont val="宋体"/>
            <charset val="134"/>
          </rPr>
          <t xml:space="preserve">
贷款发放日2021/6/28</t>
        </r>
      </text>
    </comment>
    <comment ref="AC9" authorId="1">
      <text>
        <r>
          <rPr>
            <b/>
            <sz val="9"/>
            <rFont val="宋体"/>
            <charset val="134"/>
          </rPr>
          <t>Administrator:</t>
        </r>
        <r>
          <rPr>
            <sz val="9"/>
            <rFont val="宋体"/>
            <charset val="134"/>
          </rPr>
          <t xml:space="preserve">
解保通知书日期
</t>
        </r>
      </text>
    </comment>
    <comment ref="AF9" authorId="1">
      <text>
        <r>
          <rPr>
            <b/>
            <sz val="9"/>
            <rFont val="宋体"/>
            <charset val="134"/>
          </rPr>
          <t>Administrator:</t>
        </r>
        <r>
          <rPr>
            <sz val="9"/>
            <rFont val="宋体"/>
            <charset val="134"/>
          </rPr>
          <t xml:space="preserve">
与贷款金额不一致</t>
        </r>
      </text>
    </comment>
  </commentList>
</comments>
</file>

<file path=xl/sharedStrings.xml><?xml version="1.0" encoding="utf-8"?>
<sst xmlns="http://schemas.openxmlformats.org/spreadsheetml/2006/main" count="350" uniqueCount="165">
  <si>
    <t>附件2</t>
  </si>
  <si>
    <t>湖北国创融资担保有限公司2021年7-12月保费补贴
审核明细表</t>
  </si>
  <si>
    <t>单位：万元</t>
  </si>
  <si>
    <t xml:space="preserve">    湖北国创融资担保有限公司2021年7月至12月申报政策性融资担保业务9笔，融资担保贷款金额4400万元，拟申请补贴金额44万元。经第三方审计机构初审后，符合保费补贴条件的政策性融资担保业务9笔，融资担保贷款金额4400万元，补贴金额42.5587万元。</t>
  </si>
  <si>
    <t>序号</t>
  </si>
  <si>
    <t>被担保对象名称</t>
  </si>
  <si>
    <t>资金使用主体名称</t>
  </si>
  <si>
    <t>企业规模</t>
  </si>
  <si>
    <t>担保贷款金额</t>
  </si>
  <si>
    <t>已收担保费</t>
  </si>
  <si>
    <t>年化综合担保费率</t>
  </si>
  <si>
    <t>拟申请补贴额度</t>
  </si>
  <si>
    <t>审计补贴额度</t>
  </si>
  <si>
    <t>湖北欣新蓝环保科技有限公司</t>
  </si>
  <si>
    <t>小微企业</t>
  </si>
  <si>
    <t>武汉伟嘉生物技术有限公司</t>
  </si>
  <si>
    <t>瑞风能源（武汉）工程技术有限公司</t>
  </si>
  <si>
    <t>武汉正元环境科技股份有限公司</t>
  </si>
  <si>
    <t>艾普工华科技（武汉）有限公司</t>
  </si>
  <si>
    <t>中型企业</t>
  </si>
  <si>
    <t>武汉微思敦网络技术限公司</t>
  </si>
  <si>
    <t>武汉嘉晨汽车技术有限公司</t>
  </si>
  <si>
    <t>湖北云雷信息技术有限公司</t>
  </si>
  <si>
    <t>合计</t>
  </si>
  <si>
    <t>/</t>
  </si>
  <si>
    <t>武汉市政府性融资担保业务保费补贴申请明细表(2021.7-12)</t>
  </si>
  <si>
    <t>填报机构名称（盖章）：湖北国创融资担保有限公司</t>
  </si>
  <si>
    <t>填报人及联系方式：赵芊芊 18627887228</t>
  </si>
  <si>
    <t>申报日期：2022年8月10日</t>
  </si>
  <si>
    <t>单位：万元、年、%</t>
  </si>
  <si>
    <t>业务类型</t>
  </si>
  <si>
    <t>社会统一信用代码/身份证号码</t>
  </si>
  <si>
    <t>资金使用主体注册所在区</t>
  </si>
  <si>
    <t>所属
行业</t>
  </si>
  <si>
    <t>贷款银行名称</t>
  </si>
  <si>
    <t>担保责任发生日期</t>
  </si>
  <si>
    <t>担保责任解保日期</t>
  </si>
  <si>
    <t>担保责任天数</t>
  </si>
  <si>
    <t>贷款
利率</t>
  </si>
  <si>
    <t>贷款银行与受保企业合同号</t>
  </si>
  <si>
    <t>担保机构与受保企业合同号</t>
  </si>
  <si>
    <t>被担保对象业务联系人</t>
  </si>
  <si>
    <t>联系电话</t>
  </si>
  <si>
    <t>备注</t>
  </si>
  <si>
    <t>借款合同</t>
  </si>
  <si>
    <t>借据开始日</t>
  </si>
  <si>
    <t>借据结束日</t>
  </si>
  <si>
    <t>借据完整性</t>
  </si>
  <si>
    <t>借款用途</t>
  </si>
  <si>
    <t>再担保业务确认书</t>
  </si>
  <si>
    <t>再担保缴费通知书</t>
  </si>
  <si>
    <t>担保费发票</t>
  </si>
  <si>
    <t>执照成立日</t>
  </si>
  <si>
    <t>执照注销日</t>
  </si>
  <si>
    <t>经营异常日</t>
  </si>
  <si>
    <t>资金使用主体名称是否一致</t>
  </si>
  <si>
    <t>解保通知书</t>
  </si>
  <si>
    <t>原担保明细表</t>
  </si>
  <si>
    <t>助力贷清单</t>
  </si>
  <si>
    <t>初审</t>
  </si>
  <si>
    <t>单户业务</t>
  </si>
  <si>
    <t>914201113035961129</t>
  </si>
  <si>
    <t>东湖新技术开发区</t>
  </si>
  <si>
    <t>商务服务业</t>
  </si>
  <si>
    <t>华夏银行武汉分行</t>
  </si>
  <si>
    <t>2020.09.10</t>
  </si>
  <si>
    <t>2023.09.10</t>
  </si>
  <si>
    <t>1095</t>
  </si>
  <si>
    <t>WHZX3210120200038</t>
  </si>
  <si>
    <t>DBFW20200909001</t>
  </si>
  <si>
    <t>张敏</t>
  </si>
  <si>
    <t>有</t>
  </si>
  <si>
    <t>银行印章模糊</t>
  </si>
  <si>
    <t>经营</t>
  </si>
  <si>
    <t>有/1000</t>
  </si>
  <si>
    <t>一致</t>
  </si>
  <si>
    <t>无</t>
  </si>
  <si>
    <t>无再担保印章</t>
  </si>
  <si>
    <t>9142010057204042X1</t>
  </si>
  <si>
    <t>农副食品加工业</t>
  </si>
  <si>
    <t>2020.10.15</t>
  </si>
  <si>
    <t>2023.10.15</t>
  </si>
  <si>
    <t>WHZX2110120200030</t>
  </si>
  <si>
    <t>DBFW20200827001</t>
  </si>
  <si>
    <t>崔小芹</t>
  </si>
  <si>
    <t>有/500</t>
  </si>
  <si>
    <t>91420100303529075L</t>
  </si>
  <si>
    <t>研究和试验发展</t>
  </si>
  <si>
    <t>2021.07.01</t>
  </si>
  <si>
    <t>2022.07.01</t>
  </si>
  <si>
    <t>365</t>
  </si>
  <si>
    <t>WHZX3710120210010</t>
  </si>
  <si>
    <t>DBFW20210701001</t>
  </si>
  <si>
    <t xml:space="preserve">陈敏 </t>
  </si>
  <si>
    <t>无银行印章</t>
  </si>
  <si>
    <r>
      <rPr>
        <sz val="11"/>
        <rFont val="宋体"/>
        <charset val="134"/>
      </rPr>
      <t>有</t>
    </r>
    <r>
      <rPr>
        <sz val="11"/>
        <color rgb="FFFF0000"/>
        <rFont val="宋体"/>
        <charset val="134"/>
      </rPr>
      <t>/1000</t>
    </r>
  </si>
  <si>
    <t>91420106796337097A</t>
  </si>
  <si>
    <t>武昌区</t>
  </si>
  <si>
    <t>其他制造业</t>
  </si>
  <si>
    <t>光大银行武汉分行</t>
  </si>
  <si>
    <t>2021.07.16</t>
  </si>
  <si>
    <t>2022.07.15</t>
  </si>
  <si>
    <t>武光汉街GSSX20210161</t>
  </si>
  <si>
    <t>DBFW20210716001</t>
  </si>
  <si>
    <t>周静</t>
  </si>
  <si>
    <t>有/400</t>
  </si>
  <si>
    <t>91420100591057876X</t>
  </si>
  <si>
    <t>软件和信息技术服务业</t>
  </si>
  <si>
    <t>2021.07.20</t>
  </si>
  <si>
    <t>2022.07.19</t>
  </si>
  <si>
    <t>武光东湖GSJK20210005</t>
  </si>
  <si>
    <t>DBFW20210415001</t>
  </si>
  <si>
    <t>刘希</t>
  </si>
  <si>
    <t>完整</t>
  </si>
  <si>
    <t xml:space="preserve">91420102081999329C </t>
  </si>
  <si>
    <t>江岸区</t>
  </si>
  <si>
    <t>武汉农商行光谷分行</t>
  </si>
  <si>
    <t>2021.07.29</t>
  </si>
  <si>
    <t>2022.07.06</t>
  </si>
  <si>
    <t>HT0127303010220210705003</t>
  </si>
  <si>
    <t>DBFW20210729001</t>
  </si>
  <si>
    <t>李颖倩</t>
  </si>
  <si>
    <t>91420114MA4KLG9M82</t>
  </si>
  <si>
    <t>经济技术开发区</t>
  </si>
  <si>
    <t>汽车制造业</t>
  </si>
  <si>
    <t>2021.09.01</t>
  </si>
  <si>
    <t>2022.09.01</t>
  </si>
  <si>
    <t>WHZX4210120210017</t>
  </si>
  <si>
    <t>DBFW20210827001</t>
  </si>
  <si>
    <t xml:space="preserve"> 向欢</t>
  </si>
  <si>
    <t>18062062261</t>
  </si>
  <si>
    <t>2021.09.16</t>
  </si>
  <si>
    <t>HT0127303010220210705004</t>
  </si>
  <si>
    <t>DBFW20210729002</t>
  </si>
  <si>
    <t>有/300</t>
  </si>
  <si>
    <t>91420100303386473Q</t>
  </si>
  <si>
    <t>广播、电视、电影和录音制作业</t>
  </si>
  <si>
    <t>2021.09.17</t>
  </si>
  <si>
    <t>2022.09.16</t>
  </si>
  <si>
    <t>武光公二GSJK20210061</t>
  </si>
  <si>
    <t>DBFW20210909001</t>
  </si>
  <si>
    <t>许玲</t>
  </si>
  <si>
    <t>有/100</t>
  </si>
  <si>
    <t>填表说明：</t>
  </si>
  <si>
    <t>1.业务类型：单户业务、批量业务、循环授信业务</t>
  </si>
  <si>
    <t>2.被担保对象名称、社会统一信用代码/身份证号码：</t>
  </si>
  <si>
    <t>（1）被担保对象为个人请填写个人姓名及身份证号码；</t>
  </si>
  <si>
    <t>（2）被担保对象为法人请填写法人全称及社会统一信用代码；</t>
  </si>
  <si>
    <t>3.资金使用主体注册所在区：请直接填写XX区，无需加武汉市；</t>
  </si>
  <si>
    <t>各区填写规范示例：东湖新技术开发区、武汉经开区（汉南区）、临空港经开区（东西湖区）、东湖风景区、江岸区、江汉区、硚口区、汉阳区、武昌区、青山区、洪山区、蔡甸区、江夏区、黄陂区、新洲区</t>
  </si>
  <si>
    <t>4.企业规模：按照工业和信息化部、国家统计局等部门联合制发的《中小企业划型标准规定》（工信部联企业〔2011〕300号）中企业规模划分进行填写，可填写小微企业、小微企业主、中型企业、个体工商户、农户、新型农业经营主体；</t>
  </si>
  <si>
    <t>注：小微企业主与资金使用主体未列入工商登记信息的需提供企业与企业主的关系证明</t>
  </si>
  <si>
    <t>5.所属行业：按照工业和信息化部、国家统计局等部门联合制发的《中小企业划型标准规定》（工信部联企业〔2011〕300号）中行业划分进行填写；</t>
  </si>
  <si>
    <t>6.放款银行须明确至具体支行；</t>
  </si>
  <si>
    <t>填写示例：建设银行XXX支行</t>
  </si>
  <si>
    <t>银行名称简称：中国银行、农业银行、工商银行、建设银行、交通银行、武汉农商行、汉口银行、兴业银行、招商银行、广发银行、众邦银行、湖北银行、光大银行、浦发银行、平安银行、民生银行、华夏银行、中信银行、民生村镇银行、恒丰银行、韩国企业银行</t>
  </si>
  <si>
    <t>7.担保贷款金额：循环授信业务年化担保贷款金额=∑(使用贷款金额×使用天数/365)或循环授信业务年化担保贷款金额=实际贷款支付利息/银行结算贷款利率；其他业务担保贷款金额=银行实际贷款金额；</t>
  </si>
  <si>
    <t>8.担保责任发生日期为银行发放贷款日（放款当日），必须在业务申报区间内；填写规范为10个字符，4位数年份+分隔点+2位数月份+分隔点+2位数日期，遇单数加0补齐；</t>
  </si>
  <si>
    <t>填写示例：2021.07.01</t>
  </si>
  <si>
    <t>9.担保责任天数：填写实际贷款担保责任天数，不写单位；循环授信业务天数直接填写365；</t>
  </si>
  <si>
    <t>填写示例：期限一年，填写“365”；期限非整年数，按实际贷款天数填写</t>
  </si>
  <si>
    <t>10.年化综合担保费率=实收担保费金额/担保贷款金额×（365/担保责任天数）；</t>
  </si>
  <si>
    <t>11.被担保对象业务联系人：请填写被担保对象或资金使用主体联系人姓名及手机号码；</t>
  </si>
  <si>
    <t>12.因总表单位为万元，涉及金额、费用等栏目保留小数点后4位，单笔统计信息到个位“元”。“角、分”位全部舍，不进行四舍五入；</t>
  </si>
  <si>
    <t>13.单户资金使用主体多笔担保贷款金额合计申请补贴金额不得超过10万元。多个担保机构对同一单户资金使用主体承担担保贷款责任的，按照实际担保贷款发生时间顺序排列。</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</si>
</sst>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176" formatCode="0.0000_ "/>
    <numFmt numFmtId="43" formatCode="_ * #,##0.00_ ;_ * \-#,##0.00_ ;_ * &quot;-&quot;??_ ;_ @_ "/>
    <numFmt numFmtId="177" formatCode="#,##0.00_ "/>
    <numFmt numFmtId="42" formatCode="_ &quot;￥&quot;* #,##0_ ;_ &quot;￥&quot;* \-#,##0_ ;_ &quot;￥&quot;* &quot;-&quot;_ ;_ @_ "/>
  </numFmts>
  <fonts count="36">
    <font>
      <sz val="11"/>
      <color theme="1"/>
      <name val="宋体"/>
      <charset val="134"/>
      <scheme val="minor"/>
    </font>
    <font>
      <sz val="11"/>
      <name val="宋体"/>
      <charset val="134"/>
    </font>
    <font>
      <sz val="11"/>
      <color rgb="FFFF0000"/>
      <name val="宋体"/>
      <charset val="134"/>
    </font>
    <font>
      <sz val="11"/>
      <name val="仿宋_GB2312"/>
      <charset val="134"/>
    </font>
    <font>
      <sz val="11"/>
      <color rgb="FF000000"/>
      <name val="仿宋_GB2312"/>
      <charset val="134"/>
    </font>
    <font>
      <sz val="20"/>
      <color rgb="FF000000"/>
      <name val="方正小标宋简体"/>
      <charset val="134"/>
    </font>
    <font>
      <sz val="11"/>
      <color rgb="FFFF0000"/>
      <name val="仿宋_GB2312"/>
      <charset val="134"/>
    </font>
    <font>
      <sz val="12"/>
      <name val="宋体"/>
      <charset val="134"/>
    </font>
    <font>
      <b/>
      <sz val="11"/>
      <color rgb="FF000000"/>
      <name val="仿宋_GB2312"/>
      <charset val="134"/>
    </font>
    <font>
      <sz val="10"/>
      <color rgb="FFFF0000"/>
      <name val="宋体"/>
      <charset val="134"/>
    </font>
    <font>
      <sz val="10"/>
      <color rgb="FF000000"/>
      <name val="仿宋_GB2312"/>
      <charset val="134"/>
    </font>
    <font>
      <sz val="10"/>
      <name val="宋体"/>
      <charset val="134"/>
    </font>
    <font>
      <sz val="11"/>
      <name val="方正仿宋_GBK"/>
      <charset val="134"/>
    </font>
    <font>
      <sz val="22"/>
      <name val="方正小标宋简体"/>
      <charset val="134"/>
    </font>
    <font>
      <b/>
      <sz val="11"/>
      <name val="方正仿宋_GBK"/>
      <charset val="134"/>
    </font>
    <font>
      <sz val="11"/>
      <color theme="1"/>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sz val="9"/>
      <name val="宋体"/>
      <charset val="134"/>
    </font>
    <font>
      <b/>
      <sz val="9"/>
      <name val="宋体"/>
      <charset val="134"/>
    </font>
  </fonts>
  <fills count="37">
    <fill>
      <patternFill patternType="none"/>
    </fill>
    <fill>
      <patternFill patternType="gray125"/>
    </fill>
    <fill>
      <patternFill patternType="solid">
        <fgColor rgb="FFFFFF00"/>
        <bgColor indexed="64"/>
      </patternFill>
    </fill>
    <fill>
      <patternFill patternType="solid">
        <fgColor theme="5" tint="0.4"/>
        <bgColor indexed="64"/>
      </patternFill>
    </fill>
    <fill>
      <patternFill patternType="solid">
        <fgColor theme="0"/>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6" fillId="22"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23" fillId="23" borderId="8" applyNumberFormat="false" applyAlignment="false" applyProtection="false">
      <alignment vertical="center"/>
    </xf>
    <xf numFmtId="0" fontId="27" fillId="24" borderId="10" applyNumberFormat="false" applyAlignment="false" applyProtection="false">
      <alignment vertical="center"/>
    </xf>
    <xf numFmtId="0" fontId="28" fillId="25"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6" fillId="0" borderId="9" applyNumberFormat="false" applyFill="false" applyAlignment="false" applyProtection="false">
      <alignment vertical="center"/>
    </xf>
    <xf numFmtId="0" fontId="15"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1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15"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9" fillId="0" borderId="6" applyNumberFormat="false" applyFill="false" applyAlignment="false" applyProtection="false">
      <alignment vertical="center"/>
    </xf>
    <xf numFmtId="0" fontId="15" fillId="13"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26" borderId="0" applyNumberFormat="false" applyBorder="false" applyAlignment="false" applyProtection="false">
      <alignment vertical="center"/>
    </xf>
    <xf numFmtId="0" fontId="29" fillId="0" borderId="12"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5"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5" fillId="21" borderId="0" applyNumberFormat="false" applyBorder="false" applyAlignment="false" applyProtection="false">
      <alignment vertical="center"/>
    </xf>
    <xf numFmtId="0" fontId="0" fillId="27" borderId="11" applyNumberFormat="false" applyFont="false" applyAlignment="false" applyProtection="false">
      <alignment vertical="center"/>
    </xf>
    <xf numFmtId="0" fontId="16" fillId="29"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32" fillId="23" borderId="13" applyNumberFormat="false" applyAlignment="false" applyProtection="false">
      <alignment vertical="center"/>
    </xf>
    <xf numFmtId="0" fontId="16" fillId="32"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34" borderId="0" applyNumberFormat="false" applyBorder="false" applyAlignment="false" applyProtection="false">
      <alignment vertical="center"/>
    </xf>
    <xf numFmtId="0" fontId="15" fillId="35" borderId="0" applyNumberFormat="false" applyBorder="false" applyAlignment="false" applyProtection="false">
      <alignment vertical="center"/>
    </xf>
    <xf numFmtId="0" fontId="33" fillId="36" borderId="13" applyNumberFormat="false" applyAlignment="false" applyProtection="false">
      <alignment vertical="center"/>
    </xf>
    <xf numFmtId="0" fontId="15"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5" fillId="6" borderId="0" applyNumberFormat="false" applyBorder="false" applyAlignment="false" applyProtection="false">
      <alignment vertical="center"/>
    </xf>
  </cellStyleXfs>
  <cellXfs count="78">
    <xf numFmtId="0" fontId="0" fillId="0" borderId="0" xfId="0">
      <alignment vertical="center"/>
    </xf>
    <xf numFmtId="0" fontId="1" fillId="0" borderId="0" xfId="0" applyFont="true" applyFill="true" applyAlignment="true">
      <alignment vertical="center"/>
    </xf>
    <xf numFmtId="0" fontId="1" fillId="2" borderId="0" xfId="0" applyFont="true" applyFill="true" applyAlignment="true">
      <alignment vertical="center"/>
    </xf>
    <xf numFmtId="0" fontId="1" fillId="3" borderId="0" xfId="0" applyFont="true" applyFill="true" applyAlignment="true">
      <alignment vertical="center"/>
    </xf>
    <xf numFmtId="0" fontId="2" fillId="3" borderId="0" xfId="0" applyFont="true" applyFill="true" applyAlignment="true">
      <alignment vertical="center"/>
    </xf>
    <xf numFmtId="0" fontId="1" fillId="4" borderId="0" xfId="0" applyFont="true" applyFill="true" applyAlignment="true">
      <alignment vertical="center"/>
    </xf>
    <xf numFmtId="0" fontId="3" fillId="0" borderId="0" xfId="0" applyFont="true" applyFill="true" applyAlignment="true">
      <alignment vertical="center"/>
    </xf>
    <xf numFmtId="0" fontId="4" fillId="0" borderId="0" xfId="0" applyFont="true" applyFill="true" applyAlignment="true">
      <alignment horizontal="left" vertical="center"/>
    </xf>
    <xf numFmtId="0" fontId="1" fillId="0" borderId="0" xfId="0" applyFont="true" applyFill="true" applyAlignment="true">
      <alignment horizontal="center" vertical="center"/>
    </xf>
    <xf numFmtId="0" fontId="1" fillId="0" borderId="0" xfId="0" applyFont="true" applyFill="true" applyAlignment="true">
      <alignment vertical="center" wrapText="true"/>
    </xf>
    <xf numFmtId="0" fontId="5" fillId="0" borderId="0" xfId="0" applyFont="true" applyFill="true" applyAlignment="true">
      <alignment horizontal="center" vertical="center"/>
    </xf>
    <xf numFmtId="0" fontId="5" fillId="0" borderId="0" xfId="0" applyFont="true" applyFill="true" applyAlignment="true">
      <alignment horizontal="center" vertical="center" wrapText="true"/>
    </xf>
    <xf numFmtId="0" fontId="3" fillId="0" borderId="0" xfId="0" applyFont="true" applyFill="true" applyAlignment="true">
      <alignment horizontal="center" vertical="center"/>
    </xf>
    <xf numFmtId="0" fontId="3" fillId="0" borderId="0" xfId="0" applyFont="true" applyFill="true" applyAlignment="true">
      <alignment vertical="center" wrapText="true"/>
    </xf>
    <xf numFmtId="0" fontId="4" fillId="0"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3" borderId="1" xfId="0" applyFont="true" applyFill="true" applyBorder="true" applyAlignment="true">
      <alignment horizontal="center" vertical="center" wrapText="true"/>
    </xf>
    <xf numFmtId="0" fontId="6" fillId="3" borderId="1" xfId="0" applyFont="true" applyFill="true" applyBorder="true" applyAlignment="true">
      <alignment horizontal="center" vertical="center" wrapText="true"/>
    </xf>
    <xf numFmtId="0" fontId="3" fillId="3" borderId="1" xfId="0"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top" wrapText="true"/>
    </xf>
    <xf numFmtId="0" fontId="8" fillId="0" borderId="0" xfId="0" applyFont="true" applyFill="true" applyAlignment="true">
      <alignment horizontal="left" vertical="center"/>
    </xf>
    <xf numFmtId="0" fontId="8" fillId="0" borderId="0" xfId="0" applyFont="true" applyFill="true" applyAlignment="true">
      <alignment horizontal="center" vertical="center"/>
    </xf>
    <xf numFmtId="0" fontId="8" fillId="0" borderId="0" xfId="0" applyFont="true" applyFill="true" applyAlignment="true">
      <alignment horizontal="left" vertical="center" wrapText="true"/>
    </xf>
    <xf numFmtId="0" fontId="4" fillId="0" borderId="0" xfId="0" applyFont="true" applyFill="true" applyAlignment="true">
      <alignment horizontal="left" vertical="center" wrapText="true"/>
    </xf>
    <xf numFmtId="0" fontId="4" fillId="0" borderId="0" xfId="0" applyFont="true" applyFill="true" applyAlignment="true">
      <alignment horizontal="center" vertical="center" wrapText="true"/>
    </xf>
    <xf numFmtId="9" fontId="1" fillId="0" borderId="0" xfId="0" applyNumberFormat="true" applyFont="true" applyFill="true" applyAlignment="true">
      <alignment vertical="center" wrapText="true"/>
    </xf>
    <xf numFmtId="0" fontId="1"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8" fillId="0" borderId="0" xfId="0" applyFont="true" applyFill="true" applyAlignment="true">
      <alignment horizontal="center" vertical="center" wrapText="true"/>
    </xf>
    <xf numFmtId="9" fontId="1" fillId="0" borderId="0" xfId="0" applyNumberFormat="true" applyFont="true" applyFill="true" applyAlignment="true">
      <alignment horizontal="center" vertical="center" wrapText="true"/>
    </xf>
    <xf numFmtId="0" fontId="1" fillId="0" borderId="0" xfId="0" applyNumberFormat="true" applyFont="true" applyFill="true" applyAlignment="true">
      <alignment vertical="center"/>
    </xf>
    <xf numFmtId="0" fontId="5" fillId="0" borderId="0" xfId="0" applyNumberFormat="true" applyFont="true" applyFill="true" applyAlignment="true">
      <alignment horizontal="center" vertical="center"/>
    </xf>
    <xf numFmtId="0" fontId="3" fillId="0" borderId="0" xfId="0" applyNumberFormat="true" applyFont="true" applyFill="true" applyAlignment="true">
      <alignment vertical="center"/>
    </xf>
    <xf numFmtId="0" fontId="4" fillId="0" borderId="1" xfId="0" applyNumberFormat="true" applyFont="true" applyFill="true" applyBorder="true" applyAlignment="true">
      <alignment horizontal="center" vertical="center" wrapText="true"/>
    </xf>
    <xf numFmtId="49" fontId="1" fillId="0" borderId="0" xfId="0" applyNumberFormat="true" applyFont="true" applyFill="true" applyAlignment="true">
      <alignment vertical="center"/>
    </xf>
    <xf numFmtId="49" fontId="5" fillId="0" borderId="0" xfId="0" applyNumberFormat="true" applyFont="true" applyFill="true" applyAlignment="true">
      <alignment horizontal="center" vertical="center"/>
    </xf>
    <xf numFmtId="49" fontId="3" fillId="0" borderId="0" xfId="0" applyNumberFormat="true" applyFont="true" applyFill="true" applyAlignment="true">
      <alignment vertical="center"/>
    </xf>
    <xf numFmtId="49" fontId="4"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wrapText="true"/>
    </xf>
    <xf numFmtId="176" fontId="4" fillId="2" borderId="1" xfId="0" applyNumberFormat="true" applyFont="true" applyFill="true" applyBorder="true" applyAlignment="true">
      <alignment horizontal="center" vertical="top" wrapText="true"/>
    </xf>
    <xf numFmtId="49" fontId="4" fillId="3" borderId="1" xfId="0" applyNumberFormat="true" applyFont="true" applyFill="true" applyBorder="true" applyAlignment="true">
      <alignment horizontal="center" vertical="center" wrapText="true"/>
    </xf>
    <xf numFmtId="176" fontId="4" fillId="3" borderId="1" xfId="0" applyNumberFormat="true" applyFont="true" applyFill="true" applyBorder="true" applyAlignment="true">
      <alignment horizontal="center" vertical="top" wrapText="true"/>
    </xf>
    <xf numFmtId="49" fontId="6" fillId="3" borderId="1" xfId="0" applyNumberFormat="true" applyFont="true" applyFill="true" applyBorder="true" applyAlignment="true">
      <alignment horizontal="center" vertical="center" wrapText="true"/>
    </xf>
    <xf numFmtId="49" fontId="3" fillId="3" borderId="1"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top" wrapText="true"/>
    </xf>
    <xf numFmtId="49" fontId="8" fillId="0" borderId="0" xfId="0" applyNumberFormat="true" applyFont="true" applyFill="true" applyAlignment="true">
      <alignment horizontal="left" vertical="center"/>
    </xf>
    <xf numFmtId="49" fontId="4" fillId="0" borderId="0" xfId="0" applyNumberFormat="true" applyFont="true" applyFill="true" applyAlignment="true">
      <alignment horizontal="left" vertical="center" wrapText="true"/>
    </xf>
    <xf numFmtId="0" fontId="4" fillId="5"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xf>
    <xf numFmtId="0" fontId="1" fillId="2" borderId="0" xfId="0" applyFont="true" applyFill="true" applyAlignment="true">
      <alignment horizontal="center" vertical="center"/>
    </xf>
    <xf numFmtId="14" fontId="1" fillId="2" borderId="0" xfId="0" applyNumberFormat="true" applyFont="true" applyFill="true" applyAlignment="true">
      <alignment horizontal="center" vertical="center"/>
    </xf>
    <xf numFmtId="0" fontId="1" fillId="3" borderId="0" xfId="0" applyFont="true" applyFill="true" applyAlignment="true">
      <alignment horizontal="center" vertical="center"/>
    </xf>
    <xf numFmtId="14" fontId="1" fillId="3" borderId="0" xfId="0" applyNumberFormat="true" applyFont="true" applyFill="true" applyAlignment="true">
      <alignment horizontal="center" vertical="center"/>
    </xf>
    <xf numFmtId="0" fontId="2" fillId="3" borderId="0" xfId="0" applyFont="true" applyFill="true" applyAlignment="true">
      <alignment horizontal="center" vertical="center"/>
    </xf>
    <xf numFmtId="14" fontId="2" fillId="3" borderId="0" xfId="0" applyNumberFormat="true" applyFont="true" applyFill="true" applyAlignment="true">
      <alignment horizontal="center" vertical="center"/>
    </xf>
    <xf numFmtId="0" fontId="1" fillId="4" borderId="0" xfId="0" applyFont="true" applyFill="true" applyAlignment="true">
      <alignment horizontal="center" vertical="center"/>
    </xf>
    <xf numFmtId="0" fontId="9" fillId="2" borderId="0" xfId="0" applyFont="true" applyFill="true" applyAlignment="true">
      <alignment horizontal="center" vertical="center"/>
    </xf>
    <xf numFmtId="0" fontId="2" fillId="2" borderId="0" xfId="0" applyFont="true" applyFill="true" applyAlignment="true">
      <alignment horizontal="center" vertical="center"/>
    </xf>
    <xf numFmtId="0" fontId="7" fillId="4" borderId="2" xfId="0" applyFont="true" applyFill="true" applyBorder="true" applyAlignment="true">
      <alignment horizontal="center" vertical="center"/>
    </xf>
    <xf numFmtId="0" fontId="10" fillId="2" borderId="0" xfId="0" applyFont="true" applyFill="true" applyAlignment="true">
      <alignment horizontal="center" vertical="center" wrapText="true"/>
    </xf>
    <xf numFmtId="0" fontId="10" fillId="0" borderId="0" xfId="0" applyFont="true" applyFill="true" applyAlignment="true">
      <alignment horizontal="center" vertical="center" wrapText="true"/>
    </xf>
    <xf numFmtId="0" fontId="11" fillId="0" borderId="0" xfId="0" applyFont="true" applyFill="true" applyAlignment="true">
      <alignment horizontal="center" vertical="center" wrapText="true"/>
    </xf>
    <xf numFmtId="0" fontId="9" fillId="3" borderId="0" xfId="0" applyFont="true" applyFill="true" applyAlignment="true">
      <alignment horizontal="center" vertical="center"/>
    </xf>
    <xf numFmtId="0" fontId="12" fillId="0" borderId="0" xfId="0" applyFont="true" applyFill="true" applyAlignment="true">
      <alignment horizontal="center" vertical="center"/>
    </xf>
    <xf numFmtId="0" fontId="12" fillId="0" borderId="0" xfId="0" applyFont="true" applyAlignment="true">
      <alignment horizontal="center" vertical="center"/>
    </xf>
    <xf numFmtId="0" fontId="12" fillId="0" borderId="0" xfId="0" applyFont="true" applyFill="true" applyAlignment="true">
      <alignment horizontal="center" vertical="center" wrapText="true"/>
    </xf>
    <xf numFmtId="0" fontId="13" fillId="0" borderId="0" xfId="0" applyFont="true" applyFill="true" applyAlignment="true">
      <alignment horizontal="center" vertical="center" wrapText="true"/>
    </xf>
    <xf numFmtId="0" fontId="13" fillId="0" borderId="0" xfId="0" applyFont="true" applyFill="true" applyAlignment="true">
      <alignment horizontal="center" vertical="center"/>
    </xf>
    <xf numFmtId="0" fontId="12" fillId="0" borderId="0" xfId="0" applyFont="true" applyFill="true" applyAlignment="true">
      <alignment horizontal="justify" vertical="center" wrapText="true"/>
    </xf>
    <xf numFmtId="0" fontId="14"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4" fillId="0" borderId="3"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176" fontId="12" fillId="0" borderId="1" xfId="0" applyNumberFormat="true" applyFont="true" applyFill="true" applyBorder="true" applyAlignment="true">
      <alignment horizontal="center" vertical="center" wrapText="true"/>
    </xf>
    <xf numFmtId="176" fontId="14" fillId="0" borderId="1"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pane ySplit="4" topLeftCell="A5" activePane="bottomLeft" state="frozen"/>
      <selection/>
      <selection pane="bottomLeft" activeCell="G1" sqref="G$1:H$1048576"/>
    </sheetView>
  </sheetViews>
  <sheetFormatPr defaultColWidth="9" defaultRowHeight="15"/>
  <cols>
    <col min="1" max="1" width="7.625" style="65" customWidth="true"/>
    <col min="2" max="3" width="22.375" style="65" customWidth="true"/>
    <col min="4" max="4" width="11.125" style="65" customWidth="true"/>
    <col min="5" max="6" width="12.875" style="65" customWidth="true"/>
    <col min="7" max="8" width="16.125" style="65" customWidth="true"/>
    <col min="9" max="9" width="12.875" style="65" customWidth="true"/>
    <col min="10" max="16384" width="9" style="66"/>
  </cols>
  <sheetData>
    <row r="1" ht="30" customHeight="true" spans="1:2">
      <c r="A1" s="65" t="s">
        <v>0</v>
      </c>
      <c r="B1" s="67"/>
    </row>
    <row r="2" ht="78" customHeight="true" spans="1:9">
      <c r="A2" s="68" t="s">
        <v>1</v>
      </c>
      <c r="B2" s="68"/>
      <c r="C2" s="69"/>
      <c r="D2" s="69"/>
      <c r="E2" s="69"/>
      <c r="F2" s="69"/>
      <c r="G2" s="69"/>
      <c r="H2" s="69"/>
      <c r="I2" s="69"/>
    </row>
    <row r="3" s="65" customFormat="true" ht="29" customHeight="true" spans="8:8">
      <c r="H3" s="65" t="s">
        <v>2</v>
      </c>
    </row>
    <row r="4" s="65" customFormat="true" ht="67" customHeight="true" spans="1:9">
      <c r="A4" s="70" t="s">
        <v>3</v>
      </c>
      <c r="B4" s="70"/>
      <c r="C4" s="70"/>
      <c r="D4" s="70"/>
      <c r="E4" s="70"/>
      <c r="F4" s="70"/>
      <c r="G4" s="70"/>
      <c r="H4" s="70"/>
      <c r="I4" s="70"/>
    </row>
    <row r="5" ht="43" customHeight="true" spans="1:9">
      <c r="A5" s="71" t="s">
        <v>4</v>
      </c>
      <c r="B5" s="71" t="s">
        <v>5</v>
      </c>
      <c r="C5" s="71" t="s">
        <v>6</v>
      </c>
      <c r="D5" s="71" t="s">
        <v>7</v>
      </c>
      <c r="E5" s="71" t="s">
        <v>8</v>
      </c>
      <c r="F5" s="71" t="s">
        <v>9</v>
      </c>
      <c r="G5" s="71" t="s">
        <v>10</v>
      </c>
      <c r="H5" s="71" t="s">
        <v>11</v>
      </c>
      <c r="I5" s="71" t="s">
        <v>12</v>
      </c>
    </row>
    <row r="6" ht="52" customHeight="true" spans="1:9">
      <c r="A6" s="72">
        <v>1</v>
      </c>
      <c r="B6" s="72" t="s">
        <v>13</v>
      </c>
      <c r="C6" s="72" t="s">
        <v>13</v>
      </c>
      <c r="D6" s="72" t="s">
        <v>14</v>
      </c>
      <c r="E6" s="72">
        <v>1000</v>
      </c>
      <c r="F6" s="72">
        <v>10</v>
      </c>
      <c r="G6" s="72">
        <v>1</v>
      </c>
      <c r="H6" s="72">
        <v>10</v>
      </c>
      <c r="I6" s="76">
        <v>10</v>
      </c>
    </row>
    <row r="7" ht="45" spans="1:9">
      <c r="A7" s="72">
        <v>2</v>
      </c>
      <c r="B7" s="72" t="s">
        <v>15</v>
      </c>
      <c r="C7" s="72" t="s">
        <v>15</v>
      </c>
      <c r="D7" s="72" t="s">
        <v>14</v>
      </c>
      <c r="E7" s="72">
        <v>500</v>
      </c>
      <c r="F7" s="72">
        <v>5</v>
      </c>
      <c r="G7" s="72">
        <v>1</v>
      </c>
      <c r="H7" s="72">
        <v>5</v>
      </c>
      <c r="I7" s="76">
        <v>5</v>
      </c>
    </row>
    <row r="8" ht="60" spans="1:9">
      <c r="A8" s="72">
        <v>3</v>
      </c>
      <c r="B8" s="72" t="s">
        <v>16</v>
      </c>
      <c r="C8" s="72" t="s">
        <v>16</v>
      </c>
      <c r="D8" s="72" t="s">
        <v>14</v>
      </c>
      <c r="E8" s="72">
        <v>500</v>
      </c>
      <c r="F8" s="72">
        <v>5</v>
      </c>
      <c r="G8" s="72">
        <v>1</v>
      </c>
      <c r="H8" s="72">
        <v>5</v>
      </c>
      <c r="I8" s="76">
        <v>4.9589</v>
      </c>
    </row>
    <row r="9" ht="54" customHeight="true" spans="1:9">
      <c r="A9" s="72">
        <v>4</v>
      </c>
      <c r="B9" s="72" t="s">
        <v>17</v>
      </c>
      <c r="C9" s="72" t="s">
        <v>17</v>
      </c>
      <c r="D9" s="72" t="s">
        <v>14</v>
      </c>
      <c r="E9" s="72">
        <v>400</v>
      </c>
      <c r="F9" s="72">
        <v>4</v>
      </c>
      <c r="G9" s="72">
        <v>1</v>
      </c>
      <c r="H9" s="72">
        <v>4</v>
      </c>
      <c r="I9" s="76">
        <v>3.989</v>
      </c>
    </row>
    <row r="10" ht="50" customHeight="true" spans="1:9">
      <c r="A10" s="72">
        <v>5</v>
      </c>
      <c r="B10" s="72" t="s">
        <v>18</v>
      </c>
      <c r="C10" s="72" t="s">
        <v>18</v>
      </c>
      <c r="D10" s="72" t="s">
        <v>19</v>
      </c>
      <c r="E10" s="72">
        <v>200</v>
      </c>
      <c r="F10" s="72">
        <v>2</v>
      </c>
      <c r="G10" s="72">
        <v>1</v>
      </c>
      <c r="H10" s="72">
        <v>2</v>
      </c>
      <c r="I10" s="76">
        <v>1.4575</v>
      </c>
    </row>
    <row r="11" ht="50" customHeight="true" spans="1:9">
      <c r="A11" s="72">
        <v>6</v>
      </c>
      <c r="B11" s="72" t="s">
        <v>20</v>
      </c>
      <c r="C11" s="72" t="s">
        <v>20</v>
      </c>
      <c r="D11" s="72" t="s">
        <v>19</v>
      </c>
      <c r="E11" s="72">
        <v>400</v>
      </c>
      <c r="F11" s="72">
        <v>4</v>
      </c>
      <c r="G11" s="72">
        <v>1</v>
      </c>
      <c r="H11" s="72">
        <v>4</v>
      </c>
      <c r="I11" s="76">
        <v>3.7479</v>
      </c>
    </row>
    <row r="12" ht="50" customHeight="true" spans="1:9">
      <c r="A12" s="72">
        <v>7</v>
      </c>
      <c r="B12" s="72" t="s">
        <v>21</v>
      </c>
      <c r="C12" s="72" t="s">
        <v>21</v>
      </c>
      <c r="D12" s="72" t="s">
        <v>14</v>
      </c>
      <c r="E12" s="72">
        <v>1000</v>
      </c>
      <c r="F12" s="72">
        <v>10</v>
      </c>
      <c r="G12" s="72">
        <v>1</v>
      </c>
      <c r="H12" s="72">
        <v>10</v>
      </c>
      <c r="I12" s="76">
        <v>10</v>
      </c>
    </row>
    <row r="13" ht="50" customHeight="true" spans="1:9">
      <c r="A13" s="72">
        <v>8</v>
      </c>
      <c r="B13" s="72" t="s">
        <v>20</v>
      </c>
      <c r="C13" s="72" t="s">
        <v>20</v>
      </c>
      <c r="D13" s="72" t="s">
        <v>19</v>
      </c>
      <c r="E13" s="72">
        <v>300</v>
      </c>
      <c r="F13" s="72">
        <v>3</v>
      </c>
      <c r="G13" s="72">
        <v>1</v>
      </c>
      <c r="H13" s="72">
        <v>3</v>
      </c>
      <c r="I13" s="76">
        <v>2.4082</v>
      </c>
    </row>
    <row r="14" ht="50" customHeight="true" spans="1:9">
      <c r="A14" s="72">
        <v>9</v>
      </c>
      <c r="B14" s="72" t="s">
        <v>22</v>
      </c>
      <c r="C14" s="72" t="s">
        <v>22</v>
      </c>
      <c r="D14" s="72" t="s">
        <v>14</v>
      </c>
      <c r="E14" s="72">
        <v>100</v>
      </c>
      <c r="F14" s="72">
        <v>1</v>
      </c>
      <c r="G14" s="72">
        <v>1</v>
      </c>
      <c r="H14" s="72">
        <v>1</v>
      </c>
      <c r="I14" s="76">
        <v>0.9972</v>
      </c>
    </row>
    <row r="15" ht="37" customHeight="true" spans="1:9">
      <c r="A15" s="73" t="s">
        <v>23</v>
      </c>
      <c r="B15" s="74"/>
      <c r="C15" s="74"/>
      <c r="D15" s="75"/>
      <c r="E15" s="71">
        <f>SUM(E6:E14)</f>
        <v>4400</v>
      </c>
      <c r="F15" s="71" t="s">
        <v>24</v>
      </c>
      <c r="G15" s="71" t="s">
        <v>24</v>
      </c>
      <c r="H15" s="71">
        <f>SUM(H6:H14)</f>
        <v>44</v>
      </c>
      <c r="I15" s="77">
        <f>SUM(I6:I14)</f>
        <v>42.5587</v>
      </c>
    </row>
    <row r="16" spans="2:2">
      <c r="B16" s="67"/>
    </row>
    <row r="17" spans="2:2">
      <c r="B17" s="67"/>
    </row>
    <row r="18" spans="2:2">
      <c r="B18" s="67"/>
    </row>
    <row r="19" spans="2:2">
      <c r="B19" s="67"/>
    </row>
    <row r="20" spans="2:2">
      <c r="B20" s="67"/>
    </row>
    <row r="21" spans="2:2">
      <c r="B21" s="67"/>
    </row>
  </sheetData>
  <mergeCells count="4">
    <mergeCell ref="A2:I2"/>
    <mergeCell ref="H3:I3"/>
    <mergeCell ref="A4:I4"/>
    <mergeCell ref="A15:D15"/>
  </mergeCells>
  <printOptions horizontalCentered="true"/>
  <pageMargins left="0.275" right="0.275" top="0.472222222222222" bottom="0.472222222222222"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48"/>
  <sheetViews>
    <sheetView workbookViewId="0">
      <selection activeCell="W5" sqref="W5:W13"/>
    </sheetView>
  </sheetViews>
  <sheetFormatPr defaultColWidth="9" defaultRowHeight="13.5"/>
  <cols>
    <col min="1" max="1" width="5" style="1" customWidth="true"/>
    <col min="2" max="21" width="9" style="1"/>
    <col min="22" max="22" width="12.625" style="1"/>
    <col min="23" max="27" width="9" style="1"/>
    <col min="28" max="29" width="10.375" style="1"/>
    <col min="30" max="34" width="9" style="1"/>
    <col min="35" max="35" width="10.375" style="1"/>
    <col min="36" max="37" width="9" style="1"/>
    <col min="41" max="41" width="9.375"/>
  </cols>
  <sheetData>
    <row r="1" s="1" customFormat="true" ht="15" spans="1:44">
      <c r="A1" s="7" t="s">
        <v>0</v>
      </c>
      <c r="B1" s="8"/>
      <c r="C1" s="9"/>
      <c r="G1" s="9"/>
      <c r="I1" s="27"/>
      <c r="N1" s="31"/>
      <c r="O1" s="31"/>
      <c r="V1" s="35"/>
      <c r="W1" s="8"/>
      <c r="Z1" s="8"/>
      <c r="AA1" s="8"/>
      <c r="AB1" s="8"/>
      <c r="AC1" s="8"/>
      <c r="AD1" s="8"/>
      <c r="AE1" s="8"/>
      <c r="AF1" s="8"/>
      <c r="AG1" s="8"/>
      <c r="AH1" s="8"/>
      <c r="AI1" s="8"/>
      <c r="AJ1" s="8"/>
      <c r="AK1" s="8"/>
      <c r="AL1" s="8"/>
      <c r="AM1" s="8"/>
      <c r="AN1" s="8"/>
      <c r="AO1" s="8"/>
      <c r="AP1" s="8"/>
      <c r="AQ1" s="8"/>
      <c r="AR1" s="8"/>
    </row>
    <row r="2" s="1" customFormat="true" ht="26.25" spans="1:44">
      <c r="A2" s="10" t="s">
        <v>25</v>
      </c>
      <c r="B2" s="10"/>
      <c r="C2" s="11"/>
      <c r="D2" s="10"/>
      <c r="E2" s="10"/>
      <c r="F2" s="10"/>
      <c r="G2" s="11"/>
      <c r="H2" s="10"/>
      <c r="I2" s="11"/>
      <c r="J2" s="10"/>
      <c r="K2" s="10"/>
      <c r="L2" s="10"/>
      <c r="M2" s="10"/>
      <c r="N2" s="32"/>
      <c r="O2" s="32"/>
      <c r="P2" s="10"/>
      <c r="Q2" s="10"/>
      <c r="R2" s="10"/>
      <c r="S2" s="10"/>
      <c r="T2" s="10"/>
      <c r="U2" s="10"/>
      <c r="V2" s="36"/>
      <c r="W2" s="10"/>
      <c r="Z2" s="8"/>
      <c r="AA2" s="8"/>
      <c r="AB2" s="8"/>
      <c r="AC2" s="8"/>
      <c r="AD2" s="8"/>
      <c r="AE2" s="8"/>
      <c r="AF2" s="8"/>
      <c r="AG2" s="8"/>
      <c r="AH2" s="8"/>
      <c r="AI2" s="8"/>
      <c r="AJ2" s="8"/>
      <c r="AK2" s="8"/>
      <c r="AL2" s="8"/>
      <c r="AM2" s="8"/>
      <c r="AN2" s="8"/>
      <c r="AO2" s="8"/>
      <c r="AP2" s="8"/>
      <c r="AQ2" s="8"/>
      <c r="AR2" s="8"/>
    </row>
    <row r="3" s="1" customFormat="true" ht="26.1" customHeight="true" spans="1:44">
      <c r="A3" s="7" t="s">
        <v>26</v>
      </c>
      <c r="B3" s="12"/>
      <c r="C3" s="13"/>
      <c r="D3" s="6"/>
      <c r="E3" s="6"/>
      <c r="F3" s="6"/>
      <c r="G3" s="13"/>
      <c r="H3" s="6" t="s">
        <v>27</v>
      </c>
      <c r="I3" s="28"/>
      <c r="J3" s="6"/>
      <c r="K3" s="6"/>
      <c r="L3" s="6"/>
      <c r="M3" s="6"/>
      <c r="N3" s="33" t="s">
        <v>28</v>
      </c>
      <c r="O3" s="33"/>
      <c r="P3" s="6"/>
      <c r="Q3" s="6"/>
      <c r="R3" s="6"/>
      <c r="S3" s="6"/>
      <c r="T3" s="6"/>
      <c r="U3" s="6" t="s">
        <v>29</v>
      </c>
      <c r="V3" s="37"/>
      <c r="W3" s="12"/>
      <c r="Z3" s="8"/>
      <c r="AA3" s="8"/>
      <c r="AB3" s="8"/>
      <c r="AC3" s="8"/>
      <c r="AD3" s="8"/>
      <c r="AE3" s="8"/>
      <c r="AF3" s="8"/>
      <c r="AG3" s="8"/>
      <c r="AH3" s="8"/>
      <c r="AI3" s="8"/>
      <c r="AJ3" s="8"/>
      <c r="AK3" s="8"/>
      <c r="AL3" s="8"/>
      <c r="AM3" s="8"/>
      <c r="AN3" s="8"/>
      <c r="AO3" s="8"/>
      <c r="AP3" s="8"/>
      <c r="AQ3" s="8"/>
      <c r="AR3" s="8"/>
    </row>
    <row r="4" s="1" customFormat="true" ht="98.25" customHeight="true" spans="1:44">
      <c r="A4" s="14" t="s">
        <v>4</v>
      </c>
      <c r="B4" s="14" t="s">
        <v>30</v>
      </c>
      <c r="C4" s="14" t="s">
        <v>5</v>
      </c>
      <c r="D4" s="14" t="s">
        <v>31</v>
      </c>
      <c r="E4" s="14" t="s">
        <v>6</v>
      </c>
      <c r="F4" s="14" t="s">
        <v>31</v>
      </c>
      <c r="G4" s="14" t="s">
        <v>32</v>
      </c>
      <c r="H4" s="14" t="s">
        <v>7</v>
      </c>
      <c r="I4" s="14" t="s">
        <v>33</v>
      </c>
      <c r="J4" s="14" t="s">
        <v>34</v>
      </c>
      <c r="K4" s="14" t="s">
        <v>8</v>
      </c>
      <c r="L4" s="14" t="s">
        <v>35</v>
      </c>
      <c r="M4" s="14" t="s">
        <v>36</v>
      </c>
      <c r="N4" s="34" t="s">
        <v>37</v>
      </c>
      <c r="O4" s="34" t="s">
        <v>38</v>
      </c>
      <c r="P4" s="14" t="s">
        <v>9</v>
      </c>
      <c r="Q4" s="14" t="s">
        <v>10</v>
      </c>
      <c r="R4" s="14" t="s">
        <v>11</v>
      </c>
      <c r="S4" s="14" t="s">
        <v>39</v>
      </c>
      <c r="T4" s="14" t="s">
        <v>40</v>
      </c>
      <c r="U4" s="14" t="s">
        <v>41</v>
      </c>
      <c r="V4" s="38" t="s">
        <v>42</v>
      </c>
      <c r="W4" s="39" t="s">
        <v>12</v>
      </c>
      <c r="X4" s="14" t="s">
        <v>43</v>
      </c>
      <c r="Z4" s="49" t="s">
        <v>8</v>
      </c>
      <c r="AA4" s="50" t="s">
        <v>44</v>
      </c>
      <c r="AB4" s="50" t="s">
        <v>45</v>
      </c>
      <c r="AC4" s="50" t="s">
        <v>46</v>
      </c>
      <c r="AD4" s="50" t="s">
        <v>47</v>
      </c>
      <c r="AE4" s="50" t="s">
        <v>48</v>
      </c>
      <c r="AF4" s="50" t="s">
        <v>49</v>
      </c>
      <c r="AG4" s="50" t="s">
        <v>50</v>
      </c>
      <c r="AH4" s="50" t="s">
        <v>51</v>
      </c>
      <c r="AI4" s="50" t="s">
        <v>52</v>
      </c>
      <c r="AJ4" s="50" t="s">
        <v>53</v>
      </c>
      <c r="AK4" s="50" t="s">
        <v>54</v>
      </c>
      <c r="AL4" s="50" t="s">
        <v>6</v>
      </c>
      <c r="AM4" s="50" t="s">
        <v>5</v>
      </c>
      <c r="AN4" s="60" t="s">
        <v>55</v>
      </c>
      <c r="AO4" s="61" t="s">
        <v>56</v>
      </c>
      <c r="AP4" s="62" t="s">
        <v>57</v>
      </c>
      <c r="AQ4" s="62" t="s">
        <v>58</v>
      </c>
      <c r="AR4" s="63" t="s">
        <v>59</v>
      </c>
    </row>
    <row r="5" s="2" customFormat="true" ht="35.25" customHeight="true" spans="1:44">
      <c r="A5" s="15">
        <v>1</v>
      </c>
      <c r="B5" s="15" t="s">
        <v>60</v>
      </c>
      <c r="C5" s="15" t="s">
        <v>13</v>
      </c>
      <c r="D5" s="15" t="s">
        <v>61</v>
      </c>
      <c r="E5" s="15" t="s">
        <v>13</v>
      </c>
      <c r="F5" s="15" t="s">
        <v>61</v>
      </c>
      <c r="G5" s="15" t="s">
        <v>62</v>
      </c>
      <c r="H5" s="15" t="s">
        <v>14</v>
      </c>
      <c r="I5" s="15" t="s">
        <v>63</v>
      </c>
      <c r="J5" s="15" t="s">
        <v>64</v>
      </c>
      <c r="K5" s="15">
        <v>1000</v>
      </c>
      <c r="L5" s="15" t="s">
        <v>65</v>
      </c>
      <c r="M5" s="15" t="s">
        <v>66</v>
      </c>
      <c r="N5" s="15" t="s">
        <v>67</v>
      </c>
      <c r="O5" s="15">
        <v>5.85</v>
      </c>
      <c r="P5" s="15">
        <v>10</v>
      </c>
      <c r="Q5" s="15">
        <v>1</v>
      </c>
      <c r="R5" s="15">
        <v>10</v>
      </c>
      <c r="S5" s="15" t="s">
        <v>68</v>
      </c>
      <c r="T5" s="15" t="s">
        <v>69</v>
      </c>
      <c r="U5" s="40" t="s">
        <v>70</v>
      </c>
      <c r="V5" s="40">
        <v>13807131523</v>
      </c>
      <c r="W5" s="41">
        <f t="shared" ref="W5:W13" si="0">ROUNDDOWN(Z5*1%*Y5/365,4)</f>
        <v>10</v>
      </c>
      <c r="Y5" s="2">
        <v>365</v>
      </c>
      <c r="Z5" s="51">
        <v>1000</v>
      </c>
      <c r="AA5" s="51" t="s">
        <v>71</v>
      </c>
      <c r="AB5" s="52">
        <v>44084</v>
      </c>
      <c r="AC5" s="52">
        <v>45179</v>
      </c>
      <c r="AD5" s="58" t="s">
        <v>72</v>
      </c>
      <c r="AE5" s="51" t="s">
        <v>73</v>
      </c>
      <c r="AF5" s="51" t="s">
        <v>74</v>
      </c>
      <c r="AG5" s="51" t="s">
        <v>71</v>
      </c>
      <c r="AH5" s="59">
        <v>30750</v>
      </c>
      <c r="AI5" s="52">
        <v>41904</v>
      </c>
      <c r="AJ5" s="51"/>
      <c r="AK5" s="51"/>
      <c r="AL5" s="15" t="s">
        <v>13</v>
      </c>
      <c r="AM5" s="15" t="s">
        <v>13</v>
      </c>
      <c r="AN5" s="51" t="s">
        <v>75</v>
      </c>
      <c r="AO5" s="59" t="s">
        <v>76</v>
      </c>
      <c r="AP5" s="58" t="s">
        <v>77</v>
      </c>
      <c r="AQ5" s="59" t="s">
        <v>76</v>
      </c>
      <c r="AR5" s="51"/>
    </row>
    <row r="6" s="2" customFormat="true" ht="35.25" customHeight="true" spans="1:44">
      <c r="A6" s="15">
        <v>2</v>
      </c>
      <c r="B6" s="15" t="s">
        <v>60</v>
      </c>
      <c r="C6" s="15" t="s">
        <v>15</v>
      </c>
      <c r="D6" s="15" t="s">
        <v>78</v>
      </c>
      <c r="E6" s="15" t="s">
        <v>15</v>
      </c>
      <c r="F6" s="15" t="s">
        <v>78</v>
      </c>
      <c r="G6" s="15" t="s">
        <v>62</v>
      </c>
      <c r="H6" s="15" t="s">
        <v>14</v>
      </c>
      <c r="I6" s="15" t="s">
        <v>79</v>
      </c>
      <c r="J6" s="15" t="s">
        <v>64</v>
      </c>
      <c r="K6" s="15">
        <v>500</v>
      </c>
      <c r="L6" s="15" t="s">
        <v>80</v>
      </c>
      <c r="M6" s="15" t="s">
        <v>81</v>
      </c>
      <c r="N6" s="15" t="s">
        <v>67</v>
      </c>
      <c r="O6" s="15">
        <v>5.225</v>
      </c>
      <c r="P6" s="15">
        <v>5</v>
      </c>
      <c r="Q6" s="15">
        <v>1</v>
      </c>
      <c r="R6" s="15">
        <v>5</v>
      </c>
      <c r="S6" s="15" t="s">
        <v>82</v>
      </c>
      <c r="T6" s="15" t="s">
        <v>83</v>
      </c>
      <c r="U6" s="40" t="s">
        <v>84</v>
      </c>
      <c r="V6" s="40">
        <v>18627787320</v>
      </c>
      <c r="W6" s="41">
        <f t="shared" si="0"/>
        <v>5</v>
      </c>
      <c r="Y6" s="2">
        <v>365</v>
      </c>
      <c r="Z6" s="51">
        <v>500</v>
      </c>
      <c r="AA6" s="51" t="s">
        <v>71</v>
      </c>
      <c r="AB6" s="52">
        <v>44119</v>
      </c>
      <c r="AC6" s="52">
        <v>45214</v>
      </c>
      <c r="AD6" s="58" t="s">
        <v>72</v>
      </c>
      <c r="AE6" s="51" t="s">
        <v>73</v>
      </c>
      <c r="AF6" s="51" t="s">
        <v>85</v>
      </c>
      <c r="AG6" s="51" t="s">
        <v>71</v>
      </c>
      <c r="AH6" s="51">
        <v>50000</v>
      </c>
      <c r="AI6" s="52">
        <v>40660</v>
      </c>
      <c r="AJ6" s="51"/>
      <c r="AK6" s="51"/>
      <c r="AL6" s="15" t="s">
        <v>15</v>
      </c>
      <c r="AM6" s="15" t="s">
        <v>15</v>
      </c>
      <c r="AN6" s="51" t="s">
        <v>75</v>
      </c>
      <c r="AO6" s="59" t="s">
        <v>76</v>
      </c>
      <c r="AP6" s="58" t="s">
        <v>77</v>
      </c>
      <c r="AQ6" s="59" t="s">
        <v>76</v>
      </c>
      <c r="AR6" s="51"/>
    </row>
    <row r="7" s="3" customFormat="true" ht="35.25" customHeight="true" spans="1:44">
      <c r="A7" s="16">
        <v>3</v>
      </c>
      <c r="B7" s="16" t="s">
        <v>60</v>
      </c>
      <c r="C7" s="16" t="s">
        <v>16</v>
      </c>
      <c r="D7" s="16" t="s">
        <v>86</v>
      </c>
      <c r="E7" s="16" t="s">
        <v>16</v>
      </c>
      <c r="F7" s="16" t="s">
        <v>86</v>
      </c>
      <c r="G7" s="16" t="s">
        <v>62</v>
      </c>
      <c r="H7" s="16" t="s">
        <v>14</v>
      </c>
      <c r="I7" s="16" t="s">
        <v>87</v>
      </c>
      <c r="J7" s="16" t="s">
        <v>64</v>
      </c>
      <c r="K7" s="16">
        <v>500</v>
      </c>
      <c r="L7" s="16" t="s">
        <v>88</v>
      </c>
      <c r="M7" s="16" t="s">
        <v>89</v>
      </c>
      <c r="N7" s="16" t="s">
        <v>90</v>
      </c>
      <c r="O7" s="16">
        <v>5.22</v>
      </c>
      <c r="P7" s="16">
        <v>5</v>
      </c>
      <c r="Q7" s="16">
        <v>1</v>
      </c>
      <c r="R7" s="16">
        <v>5</v>
      </c>
      <c r="S7" s="16" t="s">
        <v>91</v>
      </c>
      <c r="T7" s="16" t="s">
        <v>92</v>
      </c>
      <c r="U7" s="42" t="s">
        <v>93</v>
      </c>
      <c r="V7" s="42">
        <v>18571592109</v>
      </c>
      <c r="W7" s="43">
        <f t="shared" si="0"/>
        <v>4.9589</v>
      </c>
      <c r="Y7" s="3">
        <f t="shared" ref="Y7:Y13" si="1">AO7-AB7</f>
        <v>362</v>
      </c>
      <c r="Z7" s="53">
        <v>500</v>
      </c>
      <c r="AA7" s="53" t="s">
        <v>71</v>
      </c>
      <c r="AB7" s="54">
        <v>44378</v>
      </c>
      <c r="AC7" s="54">
        <v>44743</v>
      </c>
      <c r="AD7" s="55" t="s">
        <v>94</v>
      </c>
      <c r="AE7" s="53" t="s">
        <v>73</v>
      </c>
      <c r="AF7" s="53" t="s">
        <v>95</v>
      </c>
      <c r="AG7" s="53" t="s">
        <v>71</v>
      </c>
      <c r="AH7" s="55">
        <v>10000</v>
      </c>
      <c r="AI7" s="54">
        <v>41932</v>
      </c>
      <c r="AJ7" s="53"/>
      <c r="AK7" s="53"/>
      <c r="AL7" s="16" t="s">
        <v>16</v>
      </c>
      <c r="AM7" s="16" t="s">
        <v>16</v>
      </c>
      <c r="AN7" s="53" t="s">
        <v>75</v>
      </c>
      <c r="AO7" s="54">
        <v>44740</v>
      </c>
      <c r="AP7" s="64" t="s">
        <v>77</v>
      </c>
      <c r="AQ7" s="55" t="s">
        <v>76</v>
      </c>
      <c r="AR7" s="53"/>
    </row>
    <row r="8" s="3" customFormat="true" ht="35.25" customHeight="true" spans="1:44">
      <c r="A8" s="16">
        <v>4</v>
      </c>
      <c r="B8" s="16" t="s">
        <v>60</v>
      </c>
      <c r="C8" s="16" t="s">
        <v>17</v>
      </c>
      <c r="D8" s="16" t="s">
        <v>96</v>
      </c>
      <c r="E8" s="16" t="s">
        <v>17</v>
      </c>
      <c r="F8" s="16" t="s">
        <v>96</v>
      </c>
      <c r="G8" s="16" t="s">
        <v>97</v>
      </c>
      <c r="H8" s="16" t="s">
        <v>14</v>
      </c>
      <c r="I8" s="16" t="s">
        <v>98</v>
      </c>
      <c r="J8" s="16" t="s">
        <v>99</v>
      </c>
      <c r="K8" s="16">
        <v>400</v>
      </c>
      <c r="L8" s="16" t="s">
        <v>100</v>
      </c>
      <c r="M8" s="16" t="s">
        <v>101</v>
      </c>
      <c r="N8" s="16" t="s">
        <v>90</v>
      </c>
      <c r="O8" s="16">
        <v>5.35</v>
      </c>
      <c r="P8" s="16">
        <v>4</v>
      </c>
      <c r="Q8" s="16">
        <v>1</v>
      </c>
      <c r="R8" s="16">
        <v>4</v>
      </c>
      <c r="S8" s="16" t="s">
        <v>102</v>
      </c>
      <c r="T8" s="16" t="s">
        <v>103</v>
      </c>
      <c r="U8" s="42" t="s">
        <v>104</v>
      </c>
      <c r="V8" s="42">
        <v>13871339959</v>
      </c>
      <c r="W8" s="43">
        <f t="shared" si="0"/>
        <v>3.989</v>
      </c>
      <c r="Y8" s="3">
        <f t="shared" si="1"/>
        <v>364</v>
      </c>
      <c r="Z8" s="53">
        <v>400</v>
      </c>
      <c r="AA8" s="53" t="s">
        <v>71</v>
      </c>
      <c r="AB8" s="54">
        <v>44393</v>
      </c>
      <c r="AC8" s="54">
        <v>44757</v>
      </c>
      <c r="AD8" s="55" t="s">
        <v>94</v>
      </c>
      <c r="AE8" s="53" t="s">
        <v>73</v>
      </c>
      <c r="AF8" s="53" t="s">
        <v>105</v>
      </c>
      <c r="AG8" s="53" t="s">
        <v>71</v>
      </c>
      <c r="AH8" s="53">
        <v>40000</v>
      </c>
      <c r="AI8" s="54">
        <v>39113</v>
      </c>
      <c r="AJ8" s="53"/>
      <c r="AK8" s="53"/>
      <c r="AL8" s="16" t="s">
        <v>17</v>
      </c>
      <c r="AM8" s="16" t="s">
        <v>17</v>
      </c>
      <c r="AN8" s="53" t="s">
        <v>75</v>
      </c>
      <c r="AO8" s="54">
        <v>44757</v>
      </c>
      <c r="AP8" s="64" t="s">
        <v>77</v>
      </c>
      <c r="AQ8" s="55" t="s">
        <v>76</v>
      </c>
      <c r="AR8" s="53"/>
    </row>
    <row r="9" s="4" customFormat="true" ht="35.25" customHeight="true" spans="1:44">
      <c r="A9" s="17">
        <v>5</v>
      </c>
      <c r="B9" s="17" t="s">
        <v>60</v>
      </c>
      <c r="C9" s="17" t="s">
        <v>18</v>
      </c>
      <c r="D9" s="17" t="s">
        <v>106</v>
      </c>
      <c r="E9" s="17" t="s">
        <v>18</v>
      </c>
      <c r="F9" s="17" t="s">
        <v>106</v>
      </c>
      <c r="G9" s="17" t="s">
        <v>62</v>
      </c>
      <c r="H9" s="17" t="s">
        <v>19</v>
      </c>
      <c r="I9" s="17" t="s">
        <v>107</v>
      </c>
      <c r="J9" s="17" t="s">
        <v>99</v>
      </c>
      <c r="K9" s="17">
        <v>200</v>
      </c>
      <c r="L9" s="17" t="s">
        <v>108</v>
      </c>
      <c r="M9" s="17" t="s">
        <v>109</v>
      </c>
      <c r="N9" s="17" t="s">
        <v>90</v>
      </c>
      <c r="O9" s="17">
        <v>5</v>
      </c>
      <c r="P9" s="17">
        <v>2</v>
      </c>
      <c r="Q9" s="17">
        <v>1</v>
      </c>
      <c r="R9" s="17">
        <v>2</v>
      </c>
      <c r="S9" s="17" t="s">
        <v>110</v>
      </c>
      <c r="T9" s="17" t="s">
        <v>111</v>
      </c>
      <c r="U9" s="44" t="s">
        <v>112</v>
      </c>
      <c r="V9" s="44">
        <v>18502744771</v>
      </c>
      <c r="W9" s="43">
        <f t="shared" si="0"/>
        <v>1.4575</v>
      </c>
      <c r="Y9" s="4">
        <f t="shared" si="1"/>
        <v>266</v>
      </c>
      <c r="Z9" s="55">
        <v>200</v>
      </c>
      <c r="AA9" s="55" t="s">
        <v>71</v>
      </c>
      <c r="AB9" s="56">
        <v>44397</v>
      </c>
      <c r="AC9" s="56">
        <v>44663</v>
      </c>
      <c r="AD9" s="55" t="s">
        <v>113</v>
      </c>
      <c r="AE9" s="55" t="s">
        <v>73</v>
      </c>
      <c r="AF9" s="55" t="s">
        <v>85</v>
      </c>
      <c r="AG9" s="55" t="s">
        <v>71</v>
      </c>
      <c r="AH9" s="55">
        <v>20000</v>
      </c>
      <c r="AI9" s="56">
        <v>40975</v>
      </c>
      <c r="AJ9" s="55"/>
      <c r="AK9" s="55"/>
      <c r="AL9" s="17" t="s">
        <v>18</v>
      </c>
      <c r="AM9" s="17" t="s">
        <v>18</v>
      </c>
      <c r="AN9" s="55" t="s">
        <v>75</v>
      </c>
      <c r="AO9" s="56">
        <v>44663</v>
      </c>
      <c r="AP9" s="64" t="s">
        <v>77</v>
      </c>
      <c r="AQ9" s="55" t="s">
        <v>76</v>
      </c>
      <c r="AR9" s="55"/>
    </row>
    <row r="10" s="3" customFormat="true" ht="35.25" customHeight="true" spans="1:44">
      <c r="A10" s="16">
        <v>6</v>
      </c>
      <c r="B10" s="18" t="s">
        <v>60</v>
      </c>
      <c r="C10" s="18" t="s">
        <v>20</v>
      </c>
      <c r="D10" s="18" t="s">
        <v>114</v>
      </c>
      <c r="E10" s="18" t="s">
        <v>20</v>
      </c>
      <c r="F10" s="18" t="s">
        <v>114</v>
      </c>
      <c r="G10" s="18" t="s">
        <v>115</v>
      </c>
      <c r="H10" s="18" t="s">
        <v>19</v>
      </c>
      <c r="I10" s="18" t="s">
        <v>107</v>
      </c>
      <c r="J10" s="18" t="s">
        <v>116</v>
      </c>
      <c r="K10" s="18">
        <v>400</v>
      </c>
      <c r="L10" s="18" t="s">
        <v>117</v>
      </c>
      <c r="M10" s="18" t="s">
        <v>118</v>
      </c>
      <c r="N10" s="18">
        <v>342</v>
      </c>
      <c r="O10" s="18">
        <v>5.35</v>
      </c>
      <c r="P10" s="18">
        <v>4</v>
      </c>
      <c r="Q10" s="18">
        <v>1</v>
      </c>
      <c r="R10" s="18">
        <v>4</v>
      </c>
      <c r="S10" s="18" t="s">
        <v>119</v>
      </c>
      <c r="T10" s="18" t="s">
        <v>120</v>
      </c>
      <c r="U10" s="45" t="s">
        <v>121</v>
      </c>
      <c r="V10" s="45">
        <v>15927213943</v>
      </c>
      <c r="W10" s="43">
        <f t="shared" si="0"/>
        <v>3.7479</v>
      </c>
      <c r="Y10" s="3">
        <f t="shared" si="1"/>
        <v>342</v>
      </c>
      <c r="Z10" s="53">
        <v>400</v>
      </c>
      <c r="AA10" s="53" t="s">
        <v>71</v>
      </c>
      <c r="AB10" s="54">
        <v>44406</v>
      </c>
      <c r="AC10" s="54">
        <v>44748</v>
      </c>
      <c r="AD10" s="53" t="s">
        <v>113</v>
      </c>
      <c r="AE10" s="53" t="s">
        <v>73</v>
      </c>
      <c r="AF10" s="53" t="s">
        <v>105</v>
      </c>
      <c r="AG10" s="53" t="s">
        <v>71</v>
      </c>
      <c r="AH10" s="53">
        <v>40000</v>
      </c>
      <c r="AI10" s="54">
        <v>41620</v>
      </c>
      <c r="AJ10" s="53"/>
      <c r="AK10" s="53"/>
      <c r="AL10" s="18" t="s">
        <v>20</v>
      </c>
      <c r="AM10" s="18" t="s">
        <v>20</v>
      </c>
      <c r="AN10" s="53" t="s">
        <v>75</v>
      </c>
      <c r="AO10" s="54">
        <v>44748</v>
      </c>
      <c r="AP10" s="64" t="s">
        <v>77</v>
      </c>
      <c r="AQ10" s="55" t="s">
        <v>76</v>
      </c>
      <c r="AR10" s="53"/>
    </row>
    <row r="11" s="3" customFormat="true" ht="35.25" customHeight="true" spans="1:44">
      <c r="A11" s="16">
        <v>7</v>
      </c>
      <c r="B11" s="16" t="s">
        <v>60</v>
      </c>
      <c r="C11" s="16" t="s">
        <v>21</v>
      </c>
      <c r="D11" s="16" t="s">
        <v>122</v>
      </c>
      <c r="E11" s="16" t="s">
        <v>21</v>
      </c>
      <c r="F11" s="16" t="s">
        <v>122</v>
      </c>
      <c r="G11" s="16" t="s">
        <v>123</v>
      </c>
      <c r="H11" s="16" t="s">
        <v>14</v>
      </c>
      <c r="I11" s="16" t="s">
        <v>124</v>
      </c>
      <c r="J11" s="16" t="s">
        <v>64</v>
      </c>
      <c r="K11" s="16">
        <v>1000</v>
      </c>
      <c r="L11" s="16" t="s">
        <v>125</v>
      </c>
      <c r="M11" s="16" t="s">
        <v>126</v>
      </c>
      <c r="N11" s="16" t="s">
        <v>90</v>
      </c>
      <c r="O11" s="16">
        <v>5.2</v>
      </c>
      <c r="P11" s="16">
        <v>10</v>
      </c>
      <c r="Q11" s="16">
        <v>1</v>
      </c>
      <c r="R11" s="16">
        <v>10</v>
      </c>
      <c r="S11" s="16" t="s">
        <v>127</v>
      </c>
      <c r="T11" s="16" t="s">
        <v>128</v>
      </c>
      <c r="U11" s="42" t="s">
        <v>129</v>
      </c>
      <c r="V11" s="42" t="s">
        <v>130</v>
      </c>
      <c r="W11" s="43">
        <f t="shared" si="0"/>
        <v>10</v>
      </c>
      <c r="Y11" s="3">
        <f t="shared" si="1"/>
        <v>365</v>
      </c>
      <c r="Z11" s="53">
        <v>1000</v>
      </c>
      <c r="AA11" s="53" t="s">
        <v>71</v>
      </c>
      <c r="AB11" s="54">
        <v>44440</v>
      </c>
      <c r="AC11" s="54">
        <v>44805</v>
      </c>
      <c r="AD11" s="55" t="s">
        <v>94</v>
      </c>
      <c r="AE11" s="53" t="s">
        <v>73</v>
      </c>
      <c r="AF11" s="53" t="s">
        <v>74</v>
      </c>
      <c r="AG11" s="53" t="s">
        <v>71</v>
      </c>
      <c r="AH11" s="53">
        <v>100000</v>
      </c>
      <c r="AI11" s="54">
        <v>42338</v>
      </c>
      <c r="AJ11" s="53"/>
      <c r="AK11" s="53"/>
      <c r="AL11" s="16" t="s">
        <v>21</v>
      </c>
      <c r="AM11" s="16" t="s">
        <v>21</v>
      </c>
      <c r="AN11" s="53" t="s">
        <v>75</v>
      </c>
      <c r="AO11" s="54">
        <v>44805</v>
      </c>
      <c r="AP11" s="64" t="s">
        <v>77</v>
      </c>
      <c r="AQ11" s="55" t="s">
        <v>76</v>
      </c>
      <c r="AR11" s="53"/>
    </row>
    <row r="12" s="3" customFormat="true" ht="35.25" customHeight="true" spans="1:44">
      <c r="A12" s="16">
        <v>8</v>
      </c>
      <c r="B12" s="18" t="s">
        <v>60</v>
      </c>
      <c r="C12" s="18" t="s">
        <v>20</v>
      </c>
      <c r="D12" s="18" t="s">
        <v>114</v>
      </c>
      <c r="E12" s="18" t="s">
        <v>20</v>
      </c>
      <c r="F12" s="18" t="s">
        <v>114</v>
      </c>
      <c r="G12" s="18" t="s">
        <v>115</v>
      </c>
      <c r="H12" s="18" t="s">
        <v>19</v>
      </c>
      <c r="I12" s="18" t="s">
        <v>107</v>
      </c>
      <c r="J12" s="18" t="s">
        <v>116</v>
      </c>
      <c r="K12" s="18">
        <v>300</v>
      </c>
      <c r="L12" s="18" t="s">
        <v>131</v>
      </c>
      <c r="M12" s="18" t="s">
        <v>118</v>
      </c>
      <c r="N12" s="18">
        <v>295</v>
      </c>
      <c r="O12" s="18">
        <v>5.35</v>
      </c>
      <c r="P12" s="18">
        <v>3</v>
      </c>
      <c r="Q12" s="18">
        <v>1</v>
      </c>
      <c r="R12" s="18">
        <v>3</v>
      </c>
      <c r="S12" s="18" t="s">
        <v>132</v>
      </c>
      <c r="T12" s="18" t="s">
        <v>133</v>
      </c>
      <c r="U12" s="45" t="s">
        <v>121</v>
      </c>
      <c r="V12" s="45">
        <v>15927213943</v>
      </c>
      <c r="W12" s="43">
        <f t="shared" si="0"/>
        <v>2.4082</v>
      </c>
      <c r="X12" s="3">
        <f>W12-R12</f>
        <v>-0.5918</v>
      </c>
      <c r="Y12" s="3">
        <f t="shared" si="1"/>
        <v>293</v>
      </c>
      <c r="Z12" s="53">
        <v>300</v>
      </c>
      <c r="AA12" s="53" t="s">
        <v>71</v>
      </c>
      <c r="AB12" s="54">
        <v>44455</v>
      </c>
      <c r="AC12" s="54">
        <v>44748</v>
      </c>
      <c r="AD12" s="53" t="s">
        <v>113</v>
      </c>
      <c r="AE12" s="53" t="s">
        <v>73</v>
      </c>
      <c r="AF12" s="53" t="s">
        <v>134</v>
      </c>
      <c r="AG12" s="53" t="s">
        <v>71</v>
      </c>
      <c r="AH12" s="53">
        <v>30000</v>
      </c>
      <c r="AI12" s="54">
        <v>41620</v>
      </c>
      <c r="AJ12" s="53"/>
      <c r="AK12" s="53"/>
      <c r="AL12" s="18" t="s">
        <v>20</v>
      </c>
      <c r="AM12" s="18" t="s">
        <v>20</v>
      </c>
      <c r="AN12" s="53" t="s">
        <v>75</v>
      </c>
      <c r="AO12" s="54">
        <v>44748</v>
      </c>
      <c r="AP12" s="64" t="s">
        <v>77</v>
      </c>
      <c r="AQ12" s="55" t="s">
        <v>76</v>
      </c>
      <c r="AR12" s="53"/>
    </row>
    <row r="13" s="3" customFormat="true" ht="35.25" customHeight="true" spans="1:44">
      <c r="A13" s="16">
        <v>9</v>
      </c>
      <c r="B13" s="16" t="s">
        <v>60</v>
      </c>
      <c r="C13" s="16" t="s">
        <v>22</v>
      </c>
      <c r="D13" s="16" t="s">
        <v>135</v>
      </c>
      <c r="E13" s="16" t="s">
        <v>22</v>
      </c>
      <c r="F13" s="16" t="s">
        <v>135</v>
      </c>
      <c r="G13" s="16" t="s">
        <v>62</v>
      </c>
      <c r="H13" s="16" t="s">
        <v>14</v>
      </c>
      <c r="I13" s="16" t="s">
        <v>136</v>
      </c>
      <c r="J13" s="16" t="s">
        <v>99</v>
      </c>
      <c r="K13" s="16">
        <v>100</v>
      </c>
      <c r="L13" s="16" t="s">
        <v>137</v>
      </c>
      <c r="M13" s="16" t="s">
        <v>138</v>
      </c>
      <c r="N13" s="16" t="s">
        <v>90</v>
      </c>
      <c r="O13" s="16">
        <v>6.525</v>
      </c>
      <c r="P13" s="16">
        <v>1</v>
      </c>
      <c r="Q13" s="16">
        <v>1</v>
      </c>
      <c r="R13" s="16">
        <v>1</v>
      </c>
      <c r="S13" s="16" t="s">
        <v>139</v>
      </c>
      <c r="T13" s="16" t="s">
        <v>140</v>
      </c>
      <c r="U13" s="42" t="s">
        <v>141</v>
      </c>
      <c r="V13" s="42">
        <v>13871334818</v>
      </c>
      <c r="W13" s="43">
        <f t="shared" si="0"/>
        <v>0.9972</v>
      </c>
      <c r="X13" s="3">
        <f>W13-R13</f>
        <v>-0.00280000000000002</v>
      </c>
      <c r="Y13" s="3">
        <f t="shared" si="1"/>
        <v>364</v>
      </c>
      <c r="Z13" s="53">
        <v>100</v>
      </c>
      <c r="AA13" s="53" t="s">
        <v>71</v>
      </c>
      <c r="AB13" s="54">
        <v>44456</v>
      </c>
      <c r="AC13" s="54">
        <v>44820</v>
      </c>
      <c r="AD13" s="53" t="s">
        <v>113</v>
      </c>
      <c r="AE13" s="53" t="s">
        <v>73</v>
      </c>
      <c r="AF13" s="53" t="s">
        <v>142</v>
      </c>
      <c r="AG13" s="53" t="s">
        <v>71</v>
      </c>
      <c r="AH13" s="53">
        <v>10000</v>
      </c>
      <c r="AI13" s="54">
        <v>41750</v>
      </c>
      <c r="AJ13" s="53"/>
      <c r="AK13" s="53"/>
      <c r="AL13" s="16" t="s">
        <v>22</v>
      </c>
      <c r="AM13" s="16" t="s">
        <v>22</v>
      </c>
      <c r="AN13" s="53" t="s">
        <v>75</v>
      </c>
      <c r="AO13" s="54">
        <v>44820</v>
      </c>
      <c r="AP13" s="64" t="s">
        <v>77</v>
      </c>
      <c r="AQ13" s="55" t="s">
        <v>76</v>
      </c>
      <c r="AR13" s="53"/>
    </row>
    <row r="14" s="1" customFormat="true" ht="35.25" customHeight="true" spans="1:44">
      <c r="A14" s="14" t="s">
        <v>23</v>
      </c>
      <c r="B14" s="19"/>
      <c r="C14" s="20"/>
      <c r="D14" s="20"/>
      <c r="E14" s="20"/>
      <c r="F14" s="20"/>
      <c r="G14" s="20"/>
      <c r="H14" s="20"/>
      <c r="I14" s="20"/>
      <c r="J14" s="20"/>
      <c r="K14" s="14">
        <f>SUM(K5:K13)</f>
        <v>4400</v>
      </c>
      <c r="L14" s="14" t="s">
        <v>24</v>
      </c>
      <c r="M14" s="14" t="s">
        <v>24</v>
      </c>
      <c r="N14" s="14" t="s">
        <v>24</v>
      </c>
      <c r="O14" s="14" t="s">
        <v>24</v>
      </c>
      <c r="P14" s="14">
        <f>SUM(P5:P13)</f>
        <v>44</v>
      </c>
      <c r="Q14" s="14" t="s">
        <v>24</v>
      </c>
      <c r="R14" s="14">
        <f>SUM(R5:R13)</f>
        <v>44</v>
      </c>
      <c r="S14" s="14" t="s">
        <v>24</v>
      </c>
      <c r="T14" s="14" t="s">
        <v>24</v>
      </c>
      <c r="U14" s="14" t="s">
        <v>24</v>
      </c>
      <c r="V14" s="14" t="s">
        <v>24</v>
      </c>
      <c r="W14" s="46">
        <f>SUM(W5:W13)</f>
        <v>42.5587</v>
      </c>
      <c r="Z14" s="8"/>
      <c r="AA14" s="8"/>
      <c r="AB14" s="8"/>
      <c r="AC14" s="8"/>
      <c r="AD14" s="8"/>
      <c r="AE14" s="8"/>
      <c r="AF14" s="8"/>
      <c r="AG14" s="8"/>
      <c r="AH14" s="8"/>
      <c r="AI14" s="8"/>
      <c r="AJ14" s="8"/>
      <c r="AK14" s="8"/>
      <c r="AL14" s="8"/>
      <c r="AM14" s="8"/>
      <c r="AN14" s="8"/>
      <c r="AO14" s="8"/>
      <c r="AP14" s="8"/>
      <c r="AQ14" s="8"/>
      <c r="AR14" s="8"/>
    </row>
    <row r="15" s="1" customFormat="true" ht="15" spans="1:44">
      <c r="A15" s="7"/>
      <c r="B15" s="12"/>
      <c r="C15" s="13"/>
      <c r="D15" s="6"/>
      <c r="E15" s="6"/>
      <c r="F15" s="6"/>
      <c r="G15" s="13"/>
      <c r="H15" s="6"/>
      <c r="I15" s="28"/>
      <c r="J15" s="6"/>
      <c r="K15" s="6"/>
      <c r="L15" s="6"/>
      <c r="M15" s="6"/>
      <c r="N15" s="33"/>
      <c r="O15" s="33"/>
      <c r="P15" s="6"/>
      <c r="Q15" s="6"/>
      <c r="R15" s="6"/>
      <c r="S15" s="6"/>
      <c r="T15" s="6"/>
      <c r="U15" s="6"/>
      <c r="V15" s="37"/>
      <c r="W15" s="12"/>
      <c r="Z15" s="8"/>
      <c r="AA15" s="8"/>
      <c r="AB15" s="8"/>
      <c r="AC15" s="8"/>
      <c r="AD15" s="8"/>
      <c r="AE15" s="8"/>
      <c r="AF15" s="8"/>
      <c r="AG15" s="8"/>
      <c r="AH15" s="8"/>
      <c r="AI15" s="8"/>
      <c r="AJ15" s="8"/>
      <c r="AK15" s="8"/>
      <c r="AL15" s="8"/>
      <c r="AM15" s="8"/>
      <c r="AN15" s="8"/>
      <c r="AO15" s="8"/>
      <c r="AP15" s="8"/>
      <c r="AQ15" s="8"/>
      <c r="AR15" s="8"/>
    </row>
    <row r="16" s="1" customFormat="true" ht="15.95" customHeight="true" spans="1:44">
      <c r="A16" s="21" t="s">
        <v>143</v>
      </c>
      <c r="B16" s="22"/>
      <c r="C16" s="23"/>
      <c r="D16" s="21"/>
      <c r="E16" s="21"/>
      <c r="F16" s="21"/>
      <c r="G16" s="23"/>
      <c r="H16" s="21"/>
      <c r="I16" s="29"/>
      <c r="J16" s="21"/>
      <c r="K16" s="21"/>
      <c r="L16" s="21"/>
      <c r="M16" s="21"/>
      <c r="N16" s="21"/>
      <c r="O16" s="21"/>
      <c r="P16" s="21"/>
      <c r="Q16" s="21"/>
      <c r="R16" s="21"/>
      <c r="S16" s="21"/>
      <c r="T16" s="21"/>
      <c r="U16" s="21"/>
      <c r="V16" s="47"/>
      <c r="W16" s="22"/>
      <c r="Z16" s="8"/>
      <c r="AA16" s="8"/>
      <c r="AB16" s="8"/>
      <c r="AC16" s="8"/>
      <c r="AD16" s="8"/>
      <c r="AE16" s="8"/>
      <c r="AF16" s="8"/>
      <c r="AG16" s="8"/>
      <c r="AH16" s="8"/>
      <c r="AI16" s="8"/>
      <c r="AJ16" s="8"/>
      <c r="AK16" s="8"/>
      <c r="AL16" s="8"/>
      <c r="AM16" s="8"/>
      <c r="AN16" s="8"/>
      <c r="AO16" s="8"/>
      <c r="AP16" s="8"/>
      <c r="AQ16" s="8"/>
      <c r="AR16" s="8"/>
    </row>
    <row r="17" s="1" customFormat="true" ht="15" spans="1:44">
      <c r="A17" s="24" t="s">
        <v>144</v>
      </c>
      <c r="B17" s="25"/>
      <c r="C17" s="24"/>
      <c r="D17" s="24"/>
      <c r="E17" s="24"/>
      <c r="F17" s="24"/>
      <c r="G17" s="24"/>
      <c r="H17" s="24"/>
      <c r="I17" s="25"/>
      <c r="J17" s="24"/>
      <c r="K17" s="24"/>
      <c r="L17" s="24"/>
      <c r="M17" s="24"/>
      <c r="N17" s="24"/>
      <c r="O17" s="24"/>
      <c r="P17" s="24"/>
      <c r="Q17" s="24"/>
      <c r="R17" s="24"/>
      <c r="S17" s="24"/>
      <c r="T17" s="24"/>
      <c r="U17" s="24"/>
      <c r="V17" s="48"/>
      <c r="W17" s="25"/>
      <c r="Z17" s="8"/>
      <c r="AA17" s="8"/>
      <c r="AB17" s="8"/>
      <c r="AC17" s="8"/>
      <c r="AD17" s="8"/>
      <c r="AE17" s="8"/>
      <c r="AF17" s="8"/>
      <c r="AG17" s="8"/>
      <c r="AH17" s="8"/>
      <c r="AI17" s="8"/>
      <c r="AJ17" s="8"/>
      <c r="AK17" s="8"/>
      <c r="AL17" s="8"/>
      <c r="AM17" s="8"/>
      <c r="AN17" s="8"/>
      <c r="AO17" s="8"/>
      <c r="AP17" s="8"/>
      <c r="AQ17" s="8"/>
      <c r="AR17" s="8"/>
    </row>
    <row r="18" s="1" customFormat="true" ht="15" spans="1:44">
      <c r="A18" s="24" t="s">
        <v>145</v>
      </c>
      <c r="B18" s="25"/>
      <c r="C18" s="24"/>
      <c r="D18" s="24"/>
      <c r="E18" s="24"/>
      <c r="F18" s="24"/>
      <c r="G18" s="24"/>
      <c r="H18" s="24"/>
      <c r="I18" s="25"/>
      <c r="J18" s="24"/>
      <c r="K18" s="24"/>
      <c r="L18" s="24"/>
      <c r="M18" s="24"/>
      <c r="N18" s="24"/>
      <c r="O18" s="24"/>
      <c r="P18" s="24"/>
      <c r="Q18" s="24"/>
      <c r="R18" s="24"/>
      <c r="S18" s="24"/>
      <c r="T18" s="24"/>
      <c r="U18" s="24"/>
      <c r="V18" s="48"/>
      <c r="W18" s="25"/>
      <c r="Z18" s="8"/>
      <c r="AA18" s="8"/>
      <c r="AB18" s="8"/>
      <c r="AC18" s="8"/>
      <c r="AD18" s="8"/>
      <c r="AE18" s="8"/>
      <c r="AF18" s="8"/>
      <c r="AG18" s="8"/>
      <c r="AH18" s="8"/>
      <c r="AI18" s="8"/>
      <c r="AJ18" s="8"/>
      <c r="AK18" s="8"/>
      <c r="AL18" s="8"/>
      <c r="AM18" s="8"/>
      <c r="AN18" s="8"/>
      <c r="AO18" s="8"/>
      <c r="AP18" s="8"/>
      <c r="AQ18" s="8"/>
      <c r="AR18" s="8"/>
    </row>
    <row r="19" s="1" customFormat="true" ht="15" spans="1:44">
      <c r="A19" s="24" t="s">
        <v>146</v>
      </c>
      <c r="B19" s="25"/>
      <c r="C19" s="24"/>
      <c r="D19" s="24"/>
      <c r="E19" s="24"/>
      <c r="F19" s="24"/>
      <c r="G19" s="24"/>
      <c r="H19" s="24"/>
      <c r="I19" s="25"/>
      <c r="J19" s="24"/>
      <c r="K19" s="24"/>
      <c r="L19" s="24"/>
      <c r="M19" s="24"/>
      <c r="N19" s="24"/>
      <c r="O19" s="24"/>
      <c r="P19" s="24"/>
      <c r="Q19" s="24"/>
      <c r="R19" s="24"/>
      <c r="S19" s="24"/>
      <c r="T19" s="24"/>
      <c r="U19" s="24"/>
      <c r="V19" s="48"/>
      <c r="W19" s="25"/>
      <c r="Z19" s="8"/>
      <c r="AA19" s="8"/>
      <c r="AB19" s="8"/>
      <c r="AC19" s="8"/>
      <c r="AD19" s="8"/>
      <c r="AE19" s="8"/>
      <c r="AF19" s="8"/>
      <c r="AG19" s="8"/>
      <c r="AH19" s="8"/>
      <c r="AI19" s="8"/>
      <c r="AJ19" s="8"/>
      <c r="AK19" s="8"/>
      <c r="AL19" s="8"/>
      <c r="AM19" s="8"/>
      <c r="AN19" s="8"/>
      <c r="AO19" s="8"/>
      <c r="AP19" s="8"/>
      <c r="AQ19" s="8"/>
      <c r="AR19" s="8"/>
    </row>
    <row r="20" s="1" customFormat="true" ht="15" spans="1:44">
      <c r="A20" s="24" t="s">
        <v>147</v>
      </c>
      <c r="B20" s="25"/>
      <c r="C20" s="24"/>
      <c r="D20" s="24"/>
      <c r="E20" s="24"/>
      <c r="F20" s="24"/>
      <c r="G20" s="24"/>
      <c r="H20" s="24"/>
      <c r="I20" s="25"/>
      <c r="J20" s="24"/>
      <c r="K20" s="24"/>
      <c r="L20" s="24"/>
      <c r="M20" s="24"/>
      <c r="N20" s="24"/>
      <c r="O20" s="24"/>
      <c r="P20" s="24"/>
      <c r="Q20" s="24"/>
      <c r="R20" s="24"/>
      <c r="S20" s="24"/>
      <c r="T20" s="24"/>
      <c r="U20" s="24"/>
      <c r="V20" s="48"/>
      <c r="W20" s="25"/>
      <c r="Z20" s="8"/>
      <c r="AA20" s="8"/>
      <c r="AB20" s="8"/>
      <c r="AC20" s="8"/>
      <c r="AD20" s="8"/>
      <c r="AE20" s="8"/>
      <c r="AF20" s="8"/>
      <c r="AG20" s="8"/>
      <c r="AH20" s="8"/>
      <c r="AI20" s="8"/>
      <c r="AJ20" s="8"/>
      <c r="AK20" s="8"/>
      <c r="AL20" s="8"/>
      <c r="AM20" s="8"/>
      <c r="AN20" s="8"/>
      <c r="AO20" s="8"/>
      <c r="AP20" s="8"/>
      <c r="AQ20" s="8"/>
      <c r="AR20" s="8"/>
    </row>
    <row r="21" s="1" customFormat="true" ht="15" spans="1:44">
      <c r="A21" s="24" t="s">
        <v>148</v>
      </c>
      <c r="B21" s="25"/>
      <c r="C21" s="24"/>
      <c r="D21" s="24"/>
      <c r="E21" s="24"/>
      <c r="F21" s="24"/>
      <c r="G21" s="24"/>
      <c r="H21" s="24"/>
      <c r="I21" s="25"/>
      <c r="J21" s="24"/>
      <c r="K21" s="24"/>
      <c r="L21" s="24"/>
      <c r="M21" s="24"/>
      <c r="N21" s="24"/>
      <c r="O21" s="24"/>
      <c r="P21" s="24"/>
      <c r="Q21" s="24"/>
      <c r="R21" s="24"/>
      <c r="S21" s="24"/>
      <c r="T21" s="24"/>
      <c r="U21" s="24"/>
      <c r="V21" s="48"/>
      <c r="W21" s="25"/>
      <c r="Z21" s="8"/>
      <c r="AA21" s="8"/>
      <c r="AB21" s="8"/>
      <c r="AC21" s="8"/>
      <c r="AD21" s="8"/>
      <c r="AE21" s="8"/>
      <c r="AF21" s="8"/>
      <c r="AG21" s="8"/>
      <c r="AH21" s="8"/>
      <c r="AI21" s="8"/>
      <c r="AJ21" s="8"/>
      <c r="AK21" s="8"/>
      <c r="AL21" s="8"/>
      <c r="AM21" s="8"/>
      <c r="AN21" s="8"/>
      <c r="AO21" s="8"/>
      <c r="AP21" s="8"/>
      <c r="AQ21" s="8"/>
      <c r="AR21" s="8"/>
    </row>
    <row r="22" s="1" customFormat="true" ht="25.5" customHeight="true" spans="1:44">
      <c r="A22" s="24" t="s">
        <v>149</v>
      </c>
      <c r="B22" s="25"/>
      <c r="C22" s="24"/>
      <c r="D22" s="24"/>
      <c r="E22" s="24"/>
      <c r="F22" s="24"/>
      <c r="G22" s="24"/>
      <c r="H22" s="24"/>
      <c r="I22" s="25"/>
      <c r="J22" s="24"/>
      <c r="K22" s="24"/>
      <c r="L22" s="24"/>
      <c r="M22" s="24"/>
      <c r="N22" s="24"/>
      <c r="O22" s="24"/>
      <c r="P22" s="24"/>
      <c r="Q22" s="24"/>
      <c r="R22" s="24"/>
      <c r="S22" s="24"/>
      <c r="T22" s="24"/>
      <c r="U22" s="24"/>
      <c r="V22" s="48"/>
      <c r="W22" s="25"/>
      <c r="Z22" s="8"/>
      <c r="AA22" s="8"/>
      <c r="AB22" s="8"/>
      <c r="AC22" s="8"/>
      <c r="AD22" s="8"/>
      <c r="AE22" s="8"/>
      <c r="AF22" s="8"/>
      <c r="AG22" s="8"/>
      <c r="AH22" s="8"/>
      <c r="AI22" s="8"/>
      <c r="AJ22" s="8"/>
      <c r="AK22" s="8"/>
      <c r="AL22" s="8"/>
      <c r="AM22" s="8"/>
      <c r="AN22" s="8"/>
      <c r="AO22" s="8"/>
      <c r="AP22" s="8"/>
      <c r="AQ22" s="8"/>
      <c r="AR22" s="8"/>
    </row>
    <row r="23" s="1" customFormat="true" ht="27.75" customHeight="true" spans="1:44">
      <c r="A23" s="24" t="s">
        <v>150</v>
      </c>
      <c r="B23" s="25"/>
      <c r="C23" s="24"/>
      <c r="D23" s="24"/>
      <c r="E23" s="24"/>
      <c r="F23" s="24"/>
      <c r="G23" s="24"/>
      <c r="H23" s="24"/>
      <c r="I23" s="25"/>
      <c r="J23" s="24"/>
      <c r="K23" s="24"/>
      <c r="L23" s="24"/>
      <c r="M23" s="24"/>
      <c r="N23" s="24"/>
      <c r="O23" s="24"/>
      <c r="P23" s="24"/>
      <c r="Q23" s="24"/>
      <c r="R23" s="24"/>
      <c r="S23" s="24"/>
      <c r="T23" s="24"/>
      <c r="U23" s="24"/>
      <c r="V23" s="48"/>
      <c r="W23" s="25"/>
      <c r="Z23" s="8"/>
      <c r="AA23" s="8"/>
      <c r="AB23" s="8"/>
      <c r="AC23" s="8"/>
      <c r="AD23" s="8"/>
      <c r="AE23" s="8"/>
      <c r="AF23" s="8"/>
      <c r="AG23" s="8"/>
      <c r="AH23" s="8"/>
      <c r="AI23" s="8"/>
      <c r="AJ23" s="8"/>
      <c r="AK23" s="8"/>
      <c r="AL23" s="8"/>
      <c r="AM23" s="8"/>
      <c r="AN23" s="8"/>
      <c r="AO23" s="8"/>
      <c r="AP23" s="8"/>
      <c r="AQ23" s="8"/>
      <c r="AR23" s="8"/>
    </row>
    <row r="24" s="1" customFormat="true" ht="15" spans="1:44">
      <c r="A24" s="24" t="s">
        <v>151</v>
      </c>
      <c r="B24" s="25"/>
      <c r="C24" s="24"/>
      <c r="D24" s="24"/>
      <c r="E24" s="24"/>
      <c r="F24" s="24"/>
      <c r="G24" s="24"/>
      <c r="H24" s="24"/>
      <c r="I24" s="25"/>
      <c r="J24" s="24"/>
      <c r="K24" s="24"/>
      <c r="L24" s="24"/>
      <c r="M24" s="24"/>
      <c r="N24" s="24"/>
      <c r="O24" s="24"/>
      <c r="P24" s="24"/>
      <c r="Q24" s="24"/>
      <c r="R24" s="24"/>
      <c r="S24" s="24"/>
      <c r="T24" s="24"/>
      <c r="U24" s="24"/>
      <c r="V24" s="48"/>
      <c r="W24" s="25"/>
      <c r="Z24" s="8"/>
      <c r="AA24" s="8"/>
      <c r="AB24" s="8"/>
      <c r="AC24" s="8"/>
      <c r="AD24" s="8"/>
      <c r="AE24" s="8"/>
      <c r="AF24" s="8"/>
      <c r="AG24" s="8"/>
      <c r="AH24" s="8"/>
      <c r="AI24" s="8"/>
      <c r="AJ24" s="8"/>
      <c r="AK24" s="8"/>
      <c r="AL24" s="8"/>
      <c r="AM24" s="8"/>
      <c r="AN24" s="8"/>
      <c r="AO24" s="8"/>
      <c r="AP24" s="8"/>
      <c r="AQ24" s="8"/>
      <c r="AR24" s="8"/>
    </row>
    <row r="25" s="1" customFormat="true" ht="15" spans="1:44">
      <c r="A25" s="24" t="s">
        <v>152</v>
      </c>
      <c r="B25" s="25"/>
      <c r="C25" s="24"/>
      <c r="D25" s="24"/>
      <c r="E25" s="24"/>
      <c r="F25" s="24"/>
      <c r="G25" s="24"/>
      <c r="H25" s="24"/>
      <c r="I25" s="25"/>
      <c r="J25" s="24"/>
      <c r="K25" s="24"/>
      <c r="L25" s="24"/>
      <c r="M25" s="24"/>
      <c r="N25" s="24"/>
      <c r="O25" s="24"/>
      <c r="P25" s="24"/>
      <c r="Q25" s="24"/>
      <c r="R25" s="24"/>
      <c r="S25" s="24"/>
      <c r="T25" s="24"/>
      <c r="U25" s="24"/>
      <c r="V25" s="48"/>
      <c r="W25" s="25"/>
      <c r="Z25" s="8"/>
      <c r="AA25" s="8"/>
      <c r="AB25" s="8"/>
      <c r="AC25" s="8"/>
      <c r="AD25" s="8"/>
      <c r="AE25" s="8"/>
      <c r="AF25" s="8"/>
      <c r="AG25" s="8"/>
      <c r="AH25" s="8"/>
      <c r="AI25" s="8"/>
      <c r="AJ25" s="8"/>
      <c r="AK25" s="8"/>
      <c r="AL25" s="8"/>
      <c r="AM25" s="8"/>
      <c r="AN25" s="8"/>
      <c r="AO25" s="8"/>
      <c r="AP25" s="8"/>
      <c r="AQ25" s="8"/>
      <c r="AR25" s="8"/>
    </row>
    <row r="26" s="1" customFormat="true" ht="15" spans="1:44">
      <c r="A26" s="24" t="s">
        <v>153</v>
      </c>
      <c r="B26" s="25"/>
      <c r="C26" s="24"/>
      <c r="D26" s="24"/>
      <c r="E26" s="24"/>
      <c r="F26" s="24"/>
      <c r="G26" s="24"/>
      <c r="H26" s="24"/>
      <c r="I26" s="25"/>
      <c r="J26" s="24"/>
      <c r="K26" s="24"/>
      <c r="L26" s="24"/>
      <c r="M26" s="24"/>
      <c r="N26" s="24"/>
      <c r="O26" s="24"/>
      <c r="P26" s="24"/>
      <c r="Q26" s="24"/>
      <c r="R26" s="24"/>
      <c r="S26" s="24"/>
      <c r="T26" s="24"/>
      <c r="U26" s="24"/>
      <c r="V26" s="48"/>
      <c r="W26" s="25"/>
      <c r="Z26" s="8"/>
      <c r="AA26" s="8"/>
      <c r="AB26" s="8"/>
      <c r="AC26" s="8"/>
      <c r="AD26" s="8"/>
      <c r="AE26" s="8"/>
      <c r="AF26" s="8"/>
      <c r="AG26" s="8"/>
      <c r="AH26" s="8"/>
      <c r="AI26" s="8"/>
      <c r="AJ26" s="8"/>
      <c r="AK26" s="8"/>
      <c r="AL26" s="8"/>
      <c r="AM26" s="8"/>
      <c r="AN26" s="8"/>
      <c r="AO26" s="8"/>
      <c r="AP26" s="8"/>
      <c r="AQ26" s="8"/>
      <c r="AR26" s="8"/>
    </row>
    <row r="27" s="1" customFormat="true" ht="15" spans="1:44">
      <c r="A27" s="24" t="s">
        <v>154</v>
      </c>
      <c r="B27" s="25"/>
      <c r="C27" s="24"/>
      <c r="D27" s="24"/>
      <c r="E27" s="24"/>
      <c r="F27" s="24"/>
      <c r="G27" s="24"/>
      <c r="H27" s="24"/>
      <c r="I27" s="25"/>
      <c r="J27" s="24"/>
      <c r="K27" s="24"/>
      <c r="L27" s="24"/>
      <c r="M27" s="24"/>
      <c r="N27" s="24"/>
      <c r="O27" s="24"/>
      <c r="P27" s="24"/>
      <c r="Q27" s="24"/>
      <c r="R27" s="24"/>
      <c r="S27" s="24"/>
      <c r="T27" s="24"/>
      <c r="U27" s="24"/>
      <c r="V27" s="48"/>
      <c r="W27" s="25"/>
      <c r="Z27" s="8"/>
      <c r="AA27" s="8"/>
      <c r="AB27" s="8"/>
      <c r="AC27" s="8"/>
      <c r="AD27" s="8"/>
      <c r="AE27" s="8"/>
      <c r="AF27" s="8"/>
      <c r="AG27" s="8"/>
      <c r="AH27" s="8"/>
      <c r="AI27" s="8"/>
      <c r="AJ27" s="8"/>
      <c r="AK27" s="8"/>
      <c r="AL27" s="8"/>
      <c r="AM27" s="8"/>
      <c r="AN27" s="8"/>
      <c r="AO27" s="8"/>
      <c r="AP27" s="8"/>
      <c r="AQ27" s="8"/>
      <c r="AR27" s="8"/>
    </row>
    <row r="28" s="1" customFormat="true" ht="26.25" customHeight="true" spans="1:44">
      <c r="A28" s="24" t="s">
        <v>155</v>
      </c>
      <c r="B28" s="25"/>
      <c r="C28" s="24"/>
      <c r="D28" s="24"/>
      <c r="E28" s="24"/>
      <c r="F28" s="24"/>
      <c r="G28" s="24"/>
      <c r="H28" s="24"/>
      <c r="I28" s="25"/>
      <c r="J28" s="24"/>
      <c r="K28" s="24"/>
      <c r="L28" s="24"/>
      <c r="M28" s="24"/>
      <c r="N28" s="24"/>
      <c r="O28" s="24"/>
      <c r="P28" s="24"/>
      <c r="Q28" s="24"/>
      <c r="R28" s="24"/>
      <c r="S28" s="24"/>
      <c r="T28" s="24"/>
      <c r="U28" s="24"/>
      <c r="V28" s="48"/>
      <c r="W28" s="25"/>
      <c r="Z28" s="8"/>
      <c r="AA28" s="8"/>
      <c r="AB28" s="8"/>
      <c r="AC28" s="8"/>
      <c r="AD28" s="8"/>
      <c r="AE28" s="8"/>
      <c r="AF28" s="8"/>
      <c r="AG28" s="8"/>
      <c r="AH28" s="8"/>
      <c r="AI28" s="8"/>
      <c r="AJ28" s="8"/>
      <c r="AK28" s="8"/>
      <c r="AL28" s="8"/>
      <c r="AM28" s="8"/>
      <c r="AN28" s="8"/>
      <c r="AO28" s="8"/>
      <c r="AP28" s="8"/>
      <c r="AQ28" s="8"/>
      <c r="AR28" s="8"/>
    </row>
    <row r="29" s="1" customFormat="true" ht="27.75" customHeight="true" spans="1:44">
      <c r="A29" s="24" t="s">
        <v>156</v>
      </c>
      <c r="B29" s="25"/>
      <c r="C29" s="24"/>
      <c r="D29" s="24"/>
      <c r="E29" s="24"/>
      <c r="F29" s="24"/>
      <c r="G29" s="24"/>
      <c r="H29" s="24"/>
      <c r="I29" s="25"/>
      <c r="J29" s="24"/>
      <c r="K29" s="24"/>
      <c r="L29" s="24"/>
      <c r="M29" s="24"/>
      <c r="N29" s="24"/>
      <c r="O29" s="24"/>
      <c r="P29" s="24"/>
      <c r="Q29" s="24"/>
      <c r="R29" s="24"/>
      <c r="S29" s="24"/>
      <c r="T29" s="24"/>
      <c r="U29" s="24"/>
      <c r="V29" s="48"/>
      <c r="W29" s="25"/>
      <c r="Z29" s="8"/>
      <c r="AA29" s="8"/>
      <c r="AB29" s="8"/>
      <c r="AC29" s="8"/>
      <c r="AD29" s="8"/>
      <c r="AE29" s="8"/>
      <c r="AF29" s="8"/>
      <c r="AG29" s="8"/>
      <c r="AH29" s="8"/>
      <c r="AI29" s="8"/>
      <c r="AJ29" s="8"/>
      <c r="AK29" s="8"/>
      <c r="AL29" s="8"/>
      <c r="AM29" s="8"/>
      <c r="AN29" s="8"/>
      <c r="AO29" s="8"/>
      <c r="AP29" s="8"/>
      <c r="AQ29" s="8"/>
      <c r="AR29" s="8"/>
    </row>
    <row r="30" s="1" customFormat="true" ht="15" spans="1:44">
      <c r="A30" s="24" t="s">
        <v>157</v>
      </c>
      <c r="B30" s="25"/>
      <c r="C30" s="24"/>
      <c r="D30" s="24"/>
      <c r="E30" s="24"/>
      <c r="F30" s="24"/>
      <c r="G30" s="24"/>
      <c r="H30" s="24"/>
      <c r="I30" s="25"/>
      <c r="J30" s="24"/>
      <c r="K30" s="24"/>
      <c r="L30" s="24"/>
      <c r="M30" s="24"/>
      <c r="N30" s="24"/>
      <c r="O30" s="24"/>
      <c r="P30" s="24"/>
      <c r="Q30" s="24"/>
      <c r="R30" s="24"/>
      <c r="S30" s="24"/>
      <c r="T30" s="24"/>
      <c r="U30" s="24"/>
      <c r="V30" s="48"/>
      <c r="W30" s="25"/>
      <c r="Z30" s="8"/>
      <c r="AA30" s="8"/>
      <c r="AB30" s="8"/>
      <c r="AC30" s="8"/>
      <c r="AD30" s="8"/>
      <c r="AE30" s="8"/>
      <c r="AF30" s="8"/>
      <c r="AG30" s="8"/>
      <c r="AH30" s="8"/>
      <c r="AI30" s="8"/>
      <c r="AJ30" s="8"/>
      <c r="AK30" s="8"/>
      <c r="AL30" s="8"/>
      <c r="AM30" s="8"/>
      <c r="AN30" s="8"/>
      <c r="AO30" s="8"/>
      <c r="AP30" s="8"/>
      <c r="AQ30" s="8"/>
      <c r="AR30" s="8"/>
    </row>
    <row r="31" s="1" customFormat="true" ht="15" spans="1:44">
      <c r="A31" s="24" t="s">
        <v>158</v>
      </c>
      <c r="B31" s="25"/>
      <c r="C31" s="24"/>
      <c r="D31" s="24"/>
      <c r="E31" s="24"/>
      <c r="F31" s="24"/>
      <c r="G31" s="24"/>
      <c r="H31" s="24"/>
      <c r="I31" s="25"/>
      <c r="J31" s="24"/>
      <c r="K31" s="24"/>
      <c r="L31" s="24"/>
      <c r="M31" s="24"/>
      <c r="N31" s="24"/>
      <c r="O31" s="24"/>
      <c r="P31" s="24"/>
      <c r="Q31" s="24"/>
      <c r="R31" s="24"/>
      <c r="S31" s="24"/>
      <c r="T31" s="24"/>
      <c r="U31" s="24"/>
      <c r="V31" s="48"/>
      <c r="W31" s="25"/>
      <c r="Z31" s="8"/>
      <c r="AA31" s="8"/>
      <c r="AB31" s="8"/>
      <c r="AC31" s="8"/>
      <c r="AD31" s="8"/>
      <c r="AE31" s="8"/>
      <c r="AF31" s="8"/>
      <c r="AG31" s="8"/>
      <c r="AH31" s="8"/>
      <c r="AI31" s="8"/>
      <c r="AJ31" s="8"/>
      <c r="AK31" s="8"/>
      <c r="AL31" s="8"/>
      <c r="AM31" s="8"/>
      <c r="AN31" s="8"/>
      <c r="AO31" s="8"/>
      <c r="AP31" s="8"/>
      <c r="AQ31" s="8"/>
      <c r="AR31" s="8"/>
    </row>
    <row r="32" s="5" customFormat="true" ht="15" spans="1:44">
      <c r="A32" s="24" t="s">
        <v>159</v>
      </c>
      <c r="B32" s="25"/>
      <c r="C32" s="24"/>
      <c r="D32" s="24"/>
      <c r="E32" s="24"/>
      <c r="F32" s="24"/>
      <c r="G32" s="24"/>
      <c r="H32" s="24"/>
      <c r="I32" s="25"/>
      <c r="J32" s="24"/>
      <c r="K32" s="24"/>
      <c r="L32" s="24"/>
      <c r="M32" s="24"/>
      <c r="N32" s="24"/>
      <c r="O32" s="24"/>
      <c r="P32" s="24"/>
      <c r="Q32" s="24"/>
      <c r="R32" s="24"/>
      <c r="S32" s="24"/>
      <c r="T32" s="24"/>
      <c r="U32" s="24"/>
      <c r="V32" s="48"/>
      <c r="W32" s="25"/>
      <c r="Z32" s="57"/>
      <c r="AA32" s="57"/>
      <c r="AB32" s="57"/>
      <c r="AC32" s="57"/>
      <c r="AD32" s="57"/>
      <c r="AE32" s="57"/>
      <c r="AF32" s="57"/>
      <c r="AG32" s="57"/>
      <c r="AH32" s="57"/>
      <c r="AI32" s="57"/>
      <c r="AJ32" s="57"/>
      <c r="AK32" s="57"/>
      <c r="AL32" s="57"/>
      <c r="AM32" s="57"/>
      <c r="AN32" s="57"/>
      <c r="AO32" s="57"/>
      <c r="AP32" s="57"/>
      <c r="AQ32" s="57"/>
      <c r="AR32" s="57"/>
    </row>
    <row r="33" s="1" customFormat="true" ht="15" spans="1:44">
      <c r="A33" s="24" t="s">
        <v>160</v>
      </c>
      <c r="B33" s="25"/>
      <c r="C33" s="24"/>
      <c r="D33" s="24"/>
      <c r="E33" s="24"/>
      <c r="F33" s="24"/>
      <c r="G33" s="24"/>
      <c r="H33" s="24"/>
      <c r="I33" s="25"/>
      <c r="J33" s="24"/>
      <c r="K33" s="24"/>
      <c r="L33" s="24"/>
      <c r="M33" s="24"/>
      <c r="N33" s="24"/>
      <c r="O33" s="24"/>
      <c r="P33" s="24"/>
      <c r="Q33" s="24"/>
      <c r="R33" s="24"/>
      <c r="S33" s="24"/>
      <c r="T33" s="24"/>
      <c r="U33" s="24"/>
      <c r="V33" s="48"/>
      <c r="W33" s="25"/>
      <c r="Z33" s="8"/>
      <c r="AA33" s="8"/>
      <c r="AB33" s="8"/>
      <c r="AC33" s="8"/>
      <c r="AD33" s="8"/>
      <c r="AE33" s="8"/>
      <c r="AF33" s="8"/>
      <c r="AG33" s="8"/>
      <c r="AH33" s="8"/>
      <c r="AI33" s="8"/>
      <c r="AJ33" s="8"/>
      <c r="AK33" s="8"/>
      <c r="AL33" s="8"/>
      <c r="AM33" s="8"/>
      <c r="AN33" s="8"/>
      <c r="AO33" s="8"/>
      <c r="AP33" s="8"/>
      <c r="AQ33" s="8"/>
      <c r="AR33" s="8"/>
    </row>
    <row r="34" s="1" customFormat="true" ht="15" spans="1:44">
      <c r="A34" s="24" t="s">
        <v>161</v>
      </c>
      <c r="B34" s="25"/>
      <c r="C34" s="24"/>
      <c r="D34" s="24"/>
      <c r="E34" s="24"/>
      <c r="F34" s="24"/>
      <c r="G34" s="24"/>
      <c r="H34" s="24"/>
      <c r="I34" s="25"/>
      <c r="J34" s="24"/>
      <c r="K34" s="24"/>
      <c r="L34" s="24"/>
      <c r="M34" s="24"/>
      <c r="N34" s="24"/>
      <c r="O34" s="24"/>
      <c r="P34" s="24"/>
      <c r="Q34" s="24"/>
      <c r="R34" s="24"/>
      <c r="S34" s="24"/>
      <c r="T34" s="24"/>
      <c r="U34" s="24"/>
      <c r="V34" s="48"/>
      <c r="W34" s="25"/>
      <c r="Z34" s="8"/>
      <c r="AA34" s="8"/>
      <c r="AB34" s="8"/>
      <c r="AC34" s="8"/>
      <c r="AD34" s="8"/>
      <c r="AE34" s="8"/>
      <c r="AF34" s="8"/>
      <c r="AG34" s="8"/>
      <c r="AH34" s="8"/>
      <c r="AI34" s="8"/>
      <c r="AJ34" s="8"/>
      <c r="AK34" s="8"/>
      <c r="AL34" s="8"/>
      <c r="AM34" s="8"/>
      <c r="AN34" s="8"/>
      <c r="AO34" s="8"/>
      <c r="AP34" s="8"/>
      <c r="AQ34" s="8"/>
      <c r="AR34" s="8"/>
    </row>
    <row r="35" s="6" customFormat="true" ht="15" spans="1:44">
      <c r="A35" s="24" t="s">
        <v>162</v>
      </c>
      <c r="B35" s="25"/>
      <c r="C35" s="24"/>
      <c r="D35" s="24"/>
      <c r="E35" s="24"/>
      <c r="F35" s="24"/>
      <c r="G35" s="24"/>
      <c r="H35" s="24"/>
      <c r="I35" s="25"/>
      <c r="J35" s="24"/>
      <c r="K35" s="24"/>
      <c r="L35" s="24"/>
      <c r="M35" s="24"/>
      <c r="N35" s="24"/>
      <c r="O35" s="24"/>
      <c r="P35" s="24"/>
      <c r="Q35" s="24"/>
      <c r="R35" s="24"/>
      <c r="S35" s="24"/>
      <c r="T35" s="24"/>
      <c r="U35" s="24"/>
      <c r="V35" s="48"/>
      <c r="W35" s="25"/>
      <c r="Z35" s="12"/>
      <c r="AA35" s="12"/>
      <c r="AB35" s="12"/>
      <c r="AC35" s="12"/>
      <c r="AD35" s="12"/>
      <c r="AE35" s="12"/>
      <c r="AF35" s="12"/>
      <c r="AG35" s="12"/>
      <c r="AH35" s="12"/>
      <c r="AI35" s="12"/>
      <c r="AJ35" s="12"/>
      <c r="AK35" s="12"/>
      <c r="AL35" s="12"/>
      <c r="AM35" s="12"/>
      <c r="AN35" s="12"/>
      <c r="AO35" s="12"/>
      <c r="AP35" s="12"/>
      <c r="AQ35" s="12"/>
      <c r="AR35" s="12"/>
    </row>
    <row r="36" s="6" customFormat="true" ht="15" spans="1:44">
      <c r="A36" s="24" t="s">
        <v>163</v>
      </c>
      <c r="B36" s="25"/>
      <c r="C36" s="24"/>
      <c r="D36" s="24"/>
      <c r="E36" s="24"/>
      <c r="F36" s="24"/>
      <c r="G36" s="24"/>
      <c r="H36" s="24"/>
      <c r="I36" s="25"/>
      <c r="J36" s="24"/>
      <c r="K36" s="24"/>
      <c r="L36" s="24"/>
      <c r="M36" s="24"/>
      <c r="N36" s="24"/>
      <c r="O36" s="24"/>
      <c r="P36" s="24"/>
      <c r="Q36" s="24"/>
      <c r="R36" s="24"/>
      <c r="S36" s="24"/>
      <c r="T36" s="24"/>
      <c r="U36" s="24"/>
      <c r="V36" s="48"/>
      <c r="W36" s="25"/>
      <c r="Z36" s="12"/>
      <c r="AA36" s="12"/>
      <c r="AB36" s="12"/>
      <c r="AC36" s="12"/>
      <c r="AD36" s="12"/>
      <c r="AE36" s="12"/>
      <c r="AF36" s="12"/>
      <c r="AG36" s="12"/>
      <c r="AH36" s="12"/>
      <c r="AI36" s="12"/>
      <c r="AJ36" s="12"/>
      <c r="AK36" s="12"/>
      <c r="AL36" s="12"/>
      <c r="AM36" s="12"/>
      <c r="AN36" s="12"/>
      <c r="AO36" s="12"/>
      <c r="AP36" s="12"/>
      <c r="AQ36" s="12"/>
      <c r="AR36" s="12"/>
    </row>
    <row r="37" s="1" customFormat="true" ht="15" spans="1:44">
      <c r="A37" s="24" t="s">
        <v>164</v>
      </c>
      <c r="B37" s="25"/>
      <c r="C37" s="24"/>
      <c r="D37" s="24"/>
      <c r="E37" s="24"/>
      <c r="F37" s="24"/>
      <c r="G37" s="24"/>
      <c r="H37" s="24"/>
      <c r="I37" s="25"/>
      <c r="J37" s="24"/>
      <c r="K37" s="24"/>
      <c r="L37" s="24"/>
      <c r="M37" s="24"/>
      <c r="N37" s="24"/>
      <c r="O37" s="24"/>
      <c r="P37" s="24"/>
      <c r="Q37" s="24"/>
      <c r="R37" s="24"/>
      <c r="S37" s="24"/>
      <c r="T37" s="24"/>
      <c r="U37" s="24"/>
      <c r="V37" s="48"/>
      <c r="W37" s="25"/>
      <c r="Z37" s="8"/>
      <c r="AA37" s="8"/>
      <c r="AB37" s="8"/>
      <c r="AC37" s="8"/>
      <c r="AD37" s="8"/>
      <c r="AE37" s="8"/>
      <c r="AF37" s="8"/>
      <c r="AG37" s="8"/>
      <c r="AH37" s="8"/>
      <c r="AI37" s="8"/>
      <c r="AJ37" s="8"/>
      <c r="AK37" s="8"/>
      <c r="AL37" s="8"/>
      <c r="AM37" s="8"/>
      <c r="AN37" s="8"/>
      <c r="AO37" s="8"/>
      <c r="AP37" s="8"/>
      <c r="AQ37" s="8"/>
      <c r="AR37" s="8"/>
    </row>
    <row r="38" s="1" customFormat="true" spans="2:44">
      <c r="B38" s="8"/>
      <c r="C38" s="9"/>
      <c r="G38" s="9"/>
      <c r="I38" s="27"/>
      <c r="N38" s="31"/>
      <c r="O38" s="31"/>
      <c r="V38" s="35"/>
      <c r="W38" s="8"/>
      <c r="Z38" s="8"/>
      <c r="AA38" s="8"/>
      <c r="AB38" s="8"/>
      <c r="AC38" s="8"/>
      <c r="AD38" s="8"/>
      <c r="AE38" s="8"/>
      <c r="AF38" s="8"/>
      <c r="AG38" s="8"/>
      <c r="AH38" s="8"/>
      <c r="AI38" s="8"/>
      <c r="AJ38" s="8"/>
      <c r="AK38" s="8"/>
      <c r="AL38" s="8"/>
      <c r="AM38" s="8"/>
      <c r="AN38" s="8"/>
      <c r="AO38" s="8"/>
      <c r="AP38" s="8"/>
      <c r="AQ38" s="8"/>
      <c r="AR38" s="8"/>
    </row>
    <row r="39" s="1" customFormat="true" spans="2:44">
      <c r="B39" s="8"/>
      <c r="C39" s="9"/>
      <c r="G39" s="9"/>
      <c r="I39" s="27"/>
      <c r="N39" s="31"/>
      <c r="O39" s="31"/>
      <c r="V39" s="35"/>
      <c r="W39" s="8"/>
      <c r="Z39" s="8"/>
      <c r="AA39" s="8"/>
      <c r="AB39" s="8"/>
      <c r="AC39" s="8"/>
      <c r="AD39" s="8"/>
      <c r="AE39" s="8"/>
      <c r="AF39" s="8"/>
      <c r="AG39" s="8"/>
      <c r="AH39" s="8"/>
      <c r="AI39" s="8"/>
      <c r="AJ39" s="8"/>
      <c r="AK39" s="8"/>
      <c r="AL39" s="8"/>
      <c r="AM39" s="8"/>
      <c r="AN39" s="8"/>
      <c r="AO39" s="8"/>
      <c r="AP39" s="8"/>
      <c r="AQ39" s="8"/>
      <c r="AR39" s="8"/>
    </row>
    <row r="40" s="1" customFormat="true" spans="2:44">
      <c r="B40" s="8"/>
      <c r="C40" s="9"/>
      <c r="G40" s="9"/>
      <c r="I40" s="27"/>
      <c r="N40" s="31"/>
      <c r="O40" s="31"/>
      <c r="V40" s="35"/>
      <c r="W40" s="8"/>
      <c r="Z40" s="8"/>
      <c r="AA40" s="8"/>
      <c r="AB40" s="8"/>
      <c r="AC40" s="8"/>
      <c r="AD40" s="8"/>
      <c r="AE40" s="8"/>
      <c r="AF40" s="8"/>
      <c r="AG40" s="8"/>
      <c r="AH40" s="8"/>
      <c r="AI40" s="8"/>
      <c r="AJ40" s="8"/>
      <c r="AK40" s="8"/>
      <c r="AL40" s="8"/>
      <c r="AM40" s="8"/>
      <c r="AN40" s="8"/>
      <c r="AO40" s="8"/>
      <c r="AP40" s="8"/>
      <c r="AQ40" s="8"/>
      <c r="AR40" s="8"/>
    </row>
    <row r="41" s="1" customFormat="true" spans="2:44">
      <c r="B41" s="8"/>
      <c r="C41" s="9"/>
      <c r="G41" s="26"/>
      <c r="I41" s="27"/>
      <c r="N41" s="31"/>
      <c r="O41" s="31"/>
      <c r="V41" s="35"/>
      <c r="W41" s="8"/>
      <c r="Z41" s="8"/>
      <c r="AA41" s="8"/>
      <c r="AB41" s="8"/>
      <c r="AC41" s="8"/>
      <c r="AD41" s="8"/>
      <c r="AE41" s="8"/>
      <c r="AF41" s="8"/>
      <c r="AG41" s="8"/>
      <c r="AH41" s="8"/>
      <c r="AI41" s="8"/>
      <c r="AJ41" s="8"/>
      <c r="AK41" s="8"/>
      <c r="AL41" s="8"/>
      <c r="AM41" s="8"/>
      <c r="AN41" s="8"/>
      <c r="AO41" s="8"/>
      <c r="AP41" s="8"/>
      <c r="AQ41" s="8"/>
      <c r="AR41" s="8"/>
    </row>
    <row r="42" s="1" customFormat="true" spans="2:44">
      <c r="B42" s="8"/>
      <c r="C42" s="9"/>
      <c r="G42" s="9"/>
      <c r="I42" s="27"/>
      <c r="N42" s="31"/>
      <c r="O42" s="31"/>
      <c r="V42" s="35"/>
      <c r="W42" s="8"/>
      <c r="Z42" s="8"/>
      <c r="AA42" s="8"/>
      <c r="AB42" s="8"/>
      <c r="AC42" s="8"/>
      <c r="AD42" s="8"/>
      <c r="AE42" s="8"/>
      <c r="AF42" s="8"/>
      <c r="AG42" s="8"/>
      <c r="AH42" s="8"/>
      <c r="AI42" s="8"/>
      <c r="AJ42" s="8"/>
      <c r="AK42" s="8"/>
      <c r="AL42" s="8"/>
      <c r="AM42" s="8"/>
      <c r="AN42" s="8"/>
      <c r="AO42" s="8"/>
      <c r="AP42" s="8"/>
      <c r="AQ42" s="8"/>
      <c r="AR42" s="8"/>
    </row>
    <row r="43" s="1" customFormat="true" spans="2:44">
      <c r="B43" s="8"/>
      <c r="C43" s="9"/>
      <c r="G43" s="9"/>
      <c r="I43" s="30"/>
      <c r="N43" s="31"/>
      <c r="O43" s="31"/>
      <c r="V43" s="35"/>
      <c r="W43" s="8"/>
      <c r="Z43" s="8"/>
      <c r="AA43" s="8"/>
      <c r="AB43" s="8"/>
      <c r="AC43" s="8"/>
      <c r="AD43" s="8"/>
      <c r="AE43" s="8"/>
      <c r="AF43" s="8"/>
      <c r="AG43" s="8"/>
      <c r="AH43" s="8"/>
      <c r="AI43" s="8"/>
      <c r="AJ43" s="8"/>
      <c r="AK43" s="8"/>
      <c r="AL43" s="8"/>
      <c r="AM43" s="8"/>
      <c r="AN43" s="8"/>
      <c r="AO43" s="8"/>
      <c r="AP43" s="8"/>
      <c r="AQ43" s="8"/>
      <c r="AR43" s="8"/>
    </row>
    <row r="44" s="1" customFormat="true" spans="2:44">
      <c r="B44" s="8"/>
      <c r="C44" s="9"/>
      <c r="G44" s="9"/>
      <c r="I44" s="30"/>
      <c r="N44" s="31"/>
      <c r="O44" s="31"/>
      <c r="V44" s="35"/>
      <c r="W44" s="8"/>
      <c r="Z44" s="8"/>
      <c r="AA44" s="8"/>
      <c r="AB44" s="8"/>
      <c r="AC44" s="8"/>
      <c r="AD44" s="8"/>
      <c r="AE44" s="8"/>
      <c r="AF44" s="8"/>
      <c r="AG44" s="8"/>
      <c r="AH44" s="8"/>
      <c r="AI44" s="8"/>
      <c r="AJ44" s="8"/>
      <c r="AK44" s="8"/>
      <c r="AL44" s="8"/>
      <c r="AM44" s="8"/>
      <c r="AN44" s="8"/>
      <c r="AO44" s="8"/>
      <c r="AP44" s="8"/>
      <c r="AQ44" s="8"/>
      <c r="AR44" s="8"/>
    </row>
    <row r="45" s="1" customFormat="true" spans="2:44">
      <c r="B45" s="8"/>
      <c r="C45" s="9"/>
      <c r="G45" s="9"/>
      <c r="I45" s="30"/>
      <c r="N45" s="31"/>
      <c r="O45" s="31"/>
      <c r="V45" s="35"/>
      <c r="W45" s="8"/>
      <c r="Z45" s="8"/>
      <c r="AA45" s="8"/>
      <c r="AB45" s="8"/>
      <c r="AC45" s="8"/>
      <c r="AD45" s="8"/>
      <c r="AE45" s="8"/>
      <c r="AF45" s="8"/>
      <c r="AG45" s="8"/>
      <c r="AH45" s="8"/>
      <c r="AI45" s="8"/>
      <c r="AJ45" s="8"/>
      <c r="AK45" s="8"/>
      <c r="AL45" s="8"/>
      <c r="AM45" s="8"/>
      <c r="AN45" s="8"/>
      <c r="AO45" s="8"/>
      <c r="AP45" s="8"/>
      <c r="AQ45" s="8"/>
      <c r="AR45" s="8"/>
    </row>
    <row r="46" s="1" customFormat="true" spans="2:44">
      <c r="B46" s="8"/>
      <c r="C46" s="9"/>
      <c r="G46" s="9"/>
      <c r="I46" s="30"/>
      <c r="N46" s="31"/>
      <c r="O46" s="31"/>
      <c r="V46" s="35"/>
      <c r="W46" s="8"/>
      <c r="Z46" s="8"/>
      <c r="AA46" s="8"/>
      <c r="AB46" s="8"/>
      <c r="AC46" s="8"/>
      <c r="AD46" s="8"/>
      <c r="AE46" s="8"/>
      <c r="AF46" s="8"/>
      <c r="AG46" s="8"/>
      <c r="AH46" s="8"/>
      <c r="AI46" s="8"/>
      <c r="AJ46" s="8"/>
      <c r="AK46" s="8"/>
      <c r="AL46" s="8"/>
      <c r="AM46" s="8"/>
      <c r="AN46" s="8"/>
      <c r="AO46" s="8"/>
      <c r="AP46" s="8"/>
      <c r="AQ46" s="8"/>
      <c r="AR46" s="8"/>
    </row>
    <row r="47" s="1" customFormat="true" spans="2:44">
      <c r="B47" s="8"/>
      <c r="C47" s="9"/>
      <c r="G47" s="9"/>
      <c r="I47" s="27"/>
      <c r="N47" s="31"/>
      <c r="O47" s="31"/>
      <c r="V47" s="35"/>
      <c r="W47" s="8"/>
      <c r="Z47" s="8"/>
      <c r="AA47" s="8"/>
      <c r="AB47" s="8"/>
      <c r="AC47" s="8"/>
      <c r="AD47" s="8"/>
      <c r="AE47" s="8"/>
      <c r="AF47" s="8"/>
      <c r="AG47" s="8"/>
      <c r="AH47" s="8"/>
      <c r="AI47" s="8"/>
      <c r="AJ47" s="8"/>
      <c r="AK47" s="8"/>
      <c r="AL47" s="8"/>
      <c r="AM47" s="8"/>
      <c r="AN47" s="8"/>
      <c r="AO47" s="8"/>
      <c r="AP47" s="8"/>
      <c r="AQ47" s="8"/>
      <c r="AR47" s="8"/>
    </row>
    <row r="48" s="1" customFormat="true" spans="2:44">
      <c r="B48" s="8"/>
      <c r="C48" s="9"/>
      <c r="G48" s="9"/>
      <c r="I48" s="30"/>
      <c r="N48" s="31"/>
      <c r="O48" s="31"/>
      <c r="V48" s="35"/>
      <c r="W48" s="8"/>
      <c r="Z48" s="8"/>
      <c r="AA48" s="8"/>
      <c r="AB48" s="8"/>
      <c r="AC48" s="8"/>
      <c r="AD48" s="8"/>
      <c r="AE48" s="8"/>
      <c r="AF48" s="8"/>
      <c r="AG48" s="8"/>
      <c r="AH48" s="8"/>
      <c r="AI48" s="8"/>
      <c r="AJ48" s="8"/>
      <c r="AK48" s="8"/>
      <c r="AL48" s="8"/>
      <c r="AM48" s="8"/>
      <c r="AN48" s="8"/>
      <c r="AO48" s="8"/>
      <c r="AP48" s="8"/>
      <c r="AQ48" s="8"/>
      <c r="AR48" s="8"/>
    </row>
  </sheetData>
  <mergeCells count="23">
    <mergeCell ref="A2:W2"/>
    <mergeCell ref="A16:W16"/>
    <mergeCell ref="A17:W17"/>
    <mergeCell ref="A18:W18"/>
    <mergeCell ref="A19:W19"/>
    <mergeCell ref="A20:W20"/>
    <mergeCell ref="A21:W21"/>
    <mergeCell ref="A22:W22"/>
    <mergeCell ref="A23:W23"/>
    <mergeCell ref="A24:W24"/>
    <mergeCell ref="A25:W25"/>
    <mergeCell ref="A26:W26"/>
    <mergeCell ref="A27:W27"/>
    <mergeCell ref="A28:W28"/>
    <mergeCell ref="A29:W29"/>
    <mergeCell ref="A30:W30"/>
    <mergeCell ref="A31:W31"/>
    <mergeCell ref="A32:W32"/>
    <mergeCell ref="A33:W33"/>
    <mergeCell ref="A34:W34"/>
    <mergeCell ref="A35:W35"/>
    <mergeCell ref="A36:W36"/>
    <mergeCell ref="A37:W37"/>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2022-11-17T09:28:00Z</dcterms:created>
  <dcterms:modified xsi:type="dcterms:W3CDTF">2022-12-02T11:16:53Z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