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Sheet1!$A$5:$I$24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<sst xmlns="http://schemas.openxmlformats.org/spreadsheetml/2006/main" count="71" uniqueCount="39">
  <si>
    <t>附件3</t>
  </si>
  <si>
    <t>武汉市夏创融资担保有限公司保费补贴申请明细表</t>
  </si>
  <si>
    <t>单位：万元、%</t>
  </si>
  <si>
    <t xml:space="preserve">    武汉市夏创融资担保有限公司申报政策性融资担保业务18笔，融资担保贷款金额9605万元，拟申请补贴金额81.2500万元。经第三方审计机构初审后，符合保费补贴条件的政策性融资担保业务18笔，融资担保贷款金额9605万元，补贴金额80.5417万元。</t>
  </si>
  <si>
    <t>序号</t>
  </si>
  <si>
    <t>被担保对象名称</t>
  </si>
  <si>
    <t>资金使用主体名称</t>
  </si>
  <si>
    <t>企业规模</t>
  </si>
  <si>
    <t>担保贷款金额</t>
  </si>
  <si>
    <t>已收担保费</t>
  </si>
  <si>
    <t>年化综合担保费率</t>
  </si>
  <si>
    <t>拟申请补贴额度</t>
  </si>
  <si>
    <t>审计补贴额度</t>
  </si>
  <si>
    <t>黄振武</t>
  </si>
  <si>
    <t>武汉市江夏区阿武珠宝店</t>
  </si>
  <si>
    <t>个体工商户</t>
  </si>
  <si>
    <t>黄海红</t>
  </si>
  <si>
    <t>武汉市江夏区黄海红珠宝城</t>
  </si>
  <si>
    <t>罗根激光科技（武汉）有限公司</t>
  </si>
  <si>
    <t>小微企业</t>
  </si>
  <si>
    <t>武汉天畅车辆灯具有限公司</t>
  </si>
  <si>
    <t>武汉国灸科技开发有限公司</t>
  </si>
  <si>
    <t>武汉贝参药业股份有限公司</t>
  </si>
  <si>
    <t>武汉飞鹿豪晟涂料有限责任公司</t>
  </si>
  <si>
    <t>武汉金凤凰纸业有限公司</t>
  </si>
  <si>
    <t>中型（直接服务疫情防控）</t>
  </si>
  <si>
    <t>格瑞拓动力股份有限公司</t>
  </si>
  <si>
    <t>湖北瀚氏汽车零部件有限公司</t>
  </si>
  <si>
    <t>武汉振新混凝土有限公司</t>
  </si>
  <si>
    <t>武汉万泰通科技有限公司</t>
  </si>
  <si>
    <t>绿创（武汉）新能源科技有限公司</t>
  </si>
  <si>
    <t>武汉明利和丰食品有限公司</t>
  </si>
  <si>
    <t>湖北世纪之鹰生物科技有限公司</t>
  </si>
  <si>
    <t>武汉幸福小站生态农业有限公司</t>
  </si>
  <si>
    <t>三农</t>
  </si>
  <si>
    <t>武汉鹏远机电设备制造有限公司</t>
  </si>
  <si>
    <t>合计</t>
  </si>
  <si>
    <t>/</t>
  </si>
  <si>
    <t xml:space="preserve"> 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</si>
</sst>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_ "/>
    <numFmt numFmtId="178" formatCode="0.00_ "/>
  </numFmts>
  <fonts count="25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rgb="FF000000"/>
      <name val="仿宋_GB2312"/>
      <charset val="134"/>
    </font>
    <font>
      <sz val="12"/>
      <color rgb="FF000000"/>
      <name val="仿宋_GB2312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M5" sqref="M5"/>
    </sheetView>
  </sheetViews>
  <sheetFormatPr defaultColWidth="9" defaultRowHeight="14.25"/>
  <cols>
    <col min="1" max="1" width="5.625" style="1" customWidth="1"/>
    <col min="2" max="2" width="17.875" style="1" customWidth="1"/>
    <col min="3" max="3" width="23.75" style="2" customWidth="1"/>
    <col min="4" max="4" width="13.5" style="1" customWidth="1"/>
    <col min="5" max="5" width="12.875" style="1" customWidth="1"/>
    <col min="6" max="6" width="12" style="1" customWidth="1"/>
    <col min="7" max="7" width="17.875" style="1" customWidth="1"/>
    <col min="8" max="8" width="16.5" style="1" customWidth="1"/>
    <col min="9" max="9" width="17" style="1" customWidth="1"/>
    <col min="10" max="16372" width="9" style="1"/>
    <col min="16373" max="16384" width="9" style="3"/>
  </cols>
  <sheetData>
    <row r="1" s="1" customFormat="1" ht="26" customHeight="1" spans="1:3">
      <c r="A1" s="4" t="s">
        <v>0</v>
      </c>
      <c r="C1" s="2"/>
    </row>
    <row r="2" s="1" customFormat="1" ht="3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2" customHeight="1" spans="1:9">
      <c r="A3" s="6"/>
      <c r="C3" s="2"/>
      <c r="H3" s="7" t="s">
        <v>2</v>
      </c>
      <c r="I3" s="7"/>
    </row>
    <row r="4" s="1" customFormat="1" ht="60" customHeight="1" spans="1:9">
      <c r="A4" s="8" t="s">
        <v>3</v>
      </c>
      <c r="B4" s="8"/>
      <c r="C4" s="8"/>
      <c r="D4" s="8"/>
      <c r="E4" s="8"/>
      <c r="F4" s="8"/>
      <c r="G4" s="8"/>
      <c r="H4" s="8"/>
      <c r="I4" s="8"/>
    </row>
    <row r="5" s="1" customFormat="1" ht="54" customHeight="1" spans="1:9">
      <c r="A5" s="9" t="s">
        <v>4</v>
      </c>
      <c r="B5" s="9" t="s">
        <v>5</v>
      </c>
      <c r="C5" s="9" t="s">
        <v>6</v>
      </c>
      <c r="D5" s="9" t="s">
        <v>7</v>
      </c>
      <c r="E5" s="10" t="s">
        <v>8</v>
      </c>
      <c r="F5" s="9" t="s">
        <v>9</v>
      </c>
      <c r="G5" s="9" t="s">
        <v>10</v>
      </c>
      <c r="H5" s="10" t="s">
        <v>11</v>
      </c>
      <c r="I5" s="10" t="s">
        <v>12</v>
      </c>
    </row>
    <row r="6" s="1" customFormat="1" ht="43" customHeight="1" spans="1:9">
      <c r="A6" s="9">
        <v>1</v>
      </c>
      <c r="B6" s="9" t="s">
        <v>13</v>
      </c>
      <c r="C6" s="9" t="s">
        <v>14</v>
      </c>
      <c r="D6" s="9" t="s">
        <v>15</v>
      </c>
      <c r="E6" s="11">
        <v>400</v>
      </c>
      <c r="F6" s="12">
        <v>2</v>
      </c>
      <c r="G6" s="12">
        <v>0.5</v>
      </c>
      <c r="H6" s="12">
        <f t="shared" ref="H6:H17" si="0">E6*1%*0.8</f>
        <v>3.2</v>
      </c>
      <c r="I6" s="12">
        <v>3.2</v>
      </c>
    </row>
    <row r="7" s="1" customFormat="1" ht="43" customHeight="1" spans="1:9">
      <c r="A7" s="9">
        <v>2</v>
      </c>
      <c r="B7" s="9" t="s">
        <v>16</v>
      </c>
      <c r="C7" s="9" t="s">
        <v>17</v>
      </c>
      <c r="D7" s="9" t="s">
        <v>15</v>
      </c>
      <c r="E7" s="11">
        <v>400</v>
      </c>
      <c r="F7" s="12">
        <v>2</v>
      </c>
      <c r="G7" s="12">
        <v>0.5</v>
      </c>
      <c r="H7" s="12">
        <f t="shared" si="0"/>
        <v>3.2</v>
      </c>
      <c r="I7" s="12">
        <v>3.2</v>
      </c>
    </row>
    <row r="8" s="1" customFormat="1" ht="57" customHeight="1" spans="1:9">
      <c r="A8" s="9">
        <v>3</v>
      </c>
      <c r="B8" s="9" t="s">
        <v>18</v>
      </c>
      <c r="C8" s="9" t="s">
        <v>18</v>
      </c>
      <c r="D8" s="9" t="s">
        <v>19</v>
      </c>
      <c r="E8" s="11">
        <v>300</v>
      </c>
      <c r="F8" s="12">
        <v>1.5</v>
      </c>
      <c r="G8" s="12">
        <v>0.5</v>
      </c>
      <c r="H8" s="12">
        <f t="shared" si="0"/>
        <v>2.4</v>
      </c>
      <c r="I8" s="12">
        <v>2.4</v>
      </c>
    </row>
    <row r="9" s="1" customFormat="1" ht="45" customHeight="1" spans="1:9">
      <c r="A9" s="9">
        <v>4</v>
      </c>
      <c r="B9" s="9" t="s">
        <v>20</v>
      </c>
      <c r="C9" s="9" t="s">
        <v>20</v>
      </c>
      <c r="D9" s="9" t="s">
        <v>19</v>
      </c>
      <c r="E9" s="11">
        <v>500</v>
      </c>
      <c r="F9" s="12">
        <v>2.5</v>
      </c>
      <c r="G9" s="12">
        <v>0.5</v>
      </c>
      <c r="H9" s="12">
        <f t="shared" si="0"/>
        <v>4</v>
      </c>
      <c r="I9" s="12">
        <v>4</v>
      </c>
    </row>
    <row r="10" s="1" customFormat="1" ht="49" customHeight="1" spans="1:9">
      <c r="A10" s="9">
        <v>5</v>
      </c>
      <c r="B10" s="9" t="s">
        <v>21</v>
      </c>
      <c r="C10" s="9" t="s">
        <v>21</v>
      </c>
      <c r="D10" s="9" t="s">
        <v>19</v>
      </c>
      <c r="E10" s="11">
        <v>1000</v>
      </c>
      <c r="F10" s="12">
        <v>0</v>
      </c>
      <c r="G10" s="12">
        <v>0</v>
      </c>
      <c r="H10" s="12">
        <f t="shared" si="0"/>
        <v>8</v>
      </c>
      <c r="I10" s="12">
        <v>8</v>
      </c>
    </row>
    <row r="11" s="1" customFormat="1" ht="46" customHeight="1" spans="1:9">
      <c r="A11" s="9">
        <v>6</v>
      </c>
      <c r="B11" s="9" t="s">
        <v>22</v>
      </c>
      <c r="C11" s="9" t="s">
        <v>22</v>
      </c>
      <c r="D11" s="9" t="s">
        <v>19</v>
      </c>
      <c r="E11" s="11">
        <v>500</v>
      </c>
      <c r="F11" s="12">
        <v>0</v>
      </c>
      <c r="G11" s="12">
        <v>0</v>
      </c>
      <c r="H11" s="12">
        <f t="shared" si="0"/>
        <v>4</v>
      </c>
      <c r="I11" s="12">
        <v>4</v>
      </c>
    </row>
    <row r="12" s="1" customFormat="1" ht="57" customHeight="1" spans="1:9">
      <c r="A12" s="9">
        <v>7</v>
      </c>
      <c r="B12" s="9" t="s">
        <v>23</v>
      </c>
      <c r="C12" s="9" t="s">
        <v>23</v>
      </c>
      <c r="D12" s="9" t="s">
        <v>19</v>
      </c>
      <c r="E12" s="11">
        <v>300</v>
      </c>
      <c r="F12" s="12">
        <v>1.5</v>
      </c>
      <c r="G12" s="12">
        <v>0.5</v>
      </c>
      <c r="H12" s="12">
        <f t="shared" si="0"/>
        <v>2.4</v>
      </c>
      <c r="I12" s="12">
        <v>2.4</v>
      </c>
    </row>
    <row r="13" s="1" customFormat="1" ht="45" customHeight="1" spans="1:9">
      <c r="A13" s="9">
        <v>8</v>
      </c>
      <c r="B13" s="9" t="s">
        <v>24</v>
      </c>
      <c r="C13" s="9" t="s">
        <v>24</v>
      </c>
      <c r="D13" s="9" t="s">
        <v>25</v>
      </c>
      <c r="E13" s="11">
        <v>1000</v>
      </c>
      <c r="F13" s="12">
        <v>0</v>
      </c>
      <c r="G13" s="12">
        <v>0</v>
      </c>
      <c r="H13" s="12">
        <f t="shared" si="0"/>
        <v>8</v>
      </c>
      <c r="I13" s="12">
        <v>8</v>
      </c>
    </row>
    <row r="14" s="1" customFormat="1" ht="47" customHeight="1" spans="1:9">
      <c r="A14" s="9">
        <v>9</v>
      </c>
      <c r="B14" s="9" t="s">
        <v>26</v>
      </c>
      <c r="C14" s="9" t="s">
        <v>26</v>
      </c>
      <c r="D14" s="9" t="s">
        <v>19</v>
      </c>
      <c r="E14" s="11">
        <v>1000</v>
      </c>
      <c r="F14" s="12">
        <v>3</v>
      </c>
      <c r="G14" s="12">
        <v>0.3</v>
      </c>
      <c r="H14" s="12">
        <f t="shared" si="0"/>
        <v>8</v>
      </c>
      <c r="I14" s="12">
        <v>8</v>
      </c>
    </row>
    <row r="15" s="1" customFormat="1" ht="56" customHeight="1" spans="1:9">
      <c r="A15" s="9">
        <v>10</v>
      </c>
      <c r="B15" s="9" t="s">
        <v>27</v>
      </c>
      <c r="C15" s="9" t="s">
        <v>27</v>
      </c>
      <c r="D15" s="9" t="s">
        <v>19</v>
      </c>
      <c r="E15" s="11">
        <v>800</v>
      </c>
      <c r="F15" s="12">
        <v>4</v>
      </c>
      <c r="G15" s="12">
        <v>0.5</v>
      </c>
      <c r="H15" s="12">
        <f t="shared" si="0"/>
        <v>6.4</v>
      </c>
      <c r="I15" s="12">
        <v>6.4</v>
      </c>
    </row>
    <row r="16" s="1" customFormat="1" ht="48" customHeight="1" spans="1:9">
      <c r="A16" s="9">
        <v>11</v>
      </c>
      <c r="B16" s="9" t="s">
        <v>28</v>
      </c>
      <c r="C16" s="9" t="s">
        <v>28</v>
      </c>
      <c r="D16" s="9" t="s">
        <v>19</v>
      </c>
      <c r="E16" s="11">
        <v>1000</v>
      </c>
      <c r="F16" s="12">
        <v>5</v>
      </c>
      <c r="G16" s="12">
        <v>0.5</v>
      </c>
      <c r="H16" s="12">
        <f t="shared" si="0"/>
        <v>8</v>
      </c>
      <c r="I16" s="12">
        <v>8</v>
      </c>
    </row>
    <row r="17" s="1" customFormat="1" ht="50" customHeight="1" spans="1:9">
      <c r="A17" s="9">
        <v>12</v>
      </c>
      <c r="B17" s="9" t="s">
        <v>29</v>
      </c>
      <c r="C17" s="9" t="s">
        <v>29</v>
      </c>
      <c r="D17" s="9" t="s">
        <v>19</v>
      </c>
      <c r="E17" s="11">
        <v>200</v>
      </c>
      <c r="F17" s="12">
        <v>1</v>
      </c>
      <c r="G17" s="12">
        <v>0.5</v>
      </c>
      <c r="H17" s="12">
        <f t="shared" si="0"/>
        <v>1.6</v>
      </c>
      <c r="I17" s="12">
        <v>1.6</v>
      </c>
    </row>
    <row r="18" s="1" customFormat="1" ht="61" customHeight="1" spans="1:9">
      <c r="A18" s="9">
        <v>13</v>
      </c>
      <c r="B18" s="9" t="s">
        <v>30</v>
      </c>
      <c r="C18" s="9" t="s">
        <v>30</v>
      </c>
      <c r="D18" s="9" t="s">
        <v>19</v>
      </c>
      <c r="E18" s="11">
        <v>500</v>
      </c>
      <c r="F18" s="12">
        <v>2.5</v>
      </c>
      <c r="G18" s="12">
        <v>0.5</v>
      </c>
      <c r="H18" s="12">
        <f t="shared" ref="H18:H23" si="1">E18*1%</f>
        <v>5</v>
      </c>
      <c r="I18" s="12">
        <v>5</v>
      </c>
    </row>
    <row r="19" s="1" customFormat="1" ht="51" customHeight="1" spans="1:9">
      <c r="A19" s="9">
        <v>14</v>
      </c>
      <c r="B19" s="9" t="s">
        <v>31</v>
      </c>
      <c r="C19" s="9" t="s">
        <v>31</v>
      </c>
      <c r="D19" s="9" t="s">
        <v>19</v>
      </c>
      <c r="E19" s="11">
        <v>300</v>
      </c>
      <c r="F19" s="12">
        <v>1.5</v>
      </c>
      <c r="G19" s="12">
        <v>0.5</v>
      </c>
      <c r="H19" s="12">
        <f t="shared" si="1"/>
        <v>3</v>
      </c>
      <c r="I19" s="12">
        <v>3</v>
      </c>
    </row>
    <row r="20" s="1" customFormat="1" ht="48" customHeight="1" spans="1:9">
      <c r="A20" s="9">
        <v>15</v>
      </c>
      <c r="B20" s="9" t="s">
        <v>32</v>
      </c>
      <c r="C20" s="9" t="s">
        <v>32</v>
      </c>
      <c r="D20" s="9" t="s">
        <v>19</v>
      </c>
      <c r="E20" s="11">
        <v>500</v>
      </c>
      <c r="F20" s="12">
        <v>2.5</v>
      </c>
      <c r="G20" s="12">
        <v>0.5</v>
      </c>
      <c r="H20" s="12">
        <f t="shared" si="1"/>
        <v>5</v>
      </c>
      <c r="I20" s="12">
        <v>5</v>
      </c>
    </row>
    <row r="21" s="1" customFormat="1" ht="51" customHeight="1" spans="1:9">
      <c r="A21" s="9">
        <v>16</v>
      </c>
      <c r="B21" s="9" t="s">
        <v>33</v>
      </c>
      <c r="C21" s="9" t="s">
        <v>33</v>
      </c>
      <c r="D21" s="9" t="s">
        <v>34</v>
      </c>
      <c r="E21" s="11">
        <v>300</v>
      </c>
      <c r="F21" s="12">
        <v>1.5</v>
      </c>
      <c r="G21" s="12">
        <v>0.5</v>
      </c>
      <c r="H21" s="12">
        <f t="shared" si="1"/>
        <v>3</v>
      </c>
      <c r="I21" s="12">
        <v>3</v>
      </c>
    </row>
    <row r="22" s="1" customFormat="1" ht="61" customHeight="1" spans="1:9">
      <c r="A22" s="9">
        <v>17</v>
      </c>
      <c r="B22" s="9" t="s">
        <v>30</v>
      </c>
      <c r="C22" s="9" t="s">
        <v>30</v>
      </c>
      <c r="D22" s="9" t="s">
        <v>19</v>
      </c>
      <c r="E22" s="11">
        <v>425</v>
      </c>
      <c r="F22" s="12">
        <v>2.125</v>
      </c>
      <c r="G22" s="12">
        <v>0.6</v>
      </c>
      <c r="H22" s="12">
        <f t="shared" si="1"/>
        <v>4.25</v>
      </c>
      <c r="I22" s="12">
        <v>3.54166666666666</v>
      </c>
    </row>
    <row r="23" s="1" customFormat="1" ht="58" customHeight="1" spans="1:9">
      <c r="A23" s="9">
        <v>18</v>
      </c>
      <c r="B23" s="9" t="s">
        <v>35</v>
      </c>
      <c r="C23" s="9" t="s">
        <v>35</v>
      </c>
      <c r="D23" s="9" t="s">
        <v>19</v>
      </c>
      <c r="E23" s="11">
        <v>180</v>
      </c>
      <c r="F23" s="12">
        <v>0.9</v>
      </c>
      <c r="G23" s="12">
        <v>0.5</v>
      </c>
      <c r="H23" s="12">
        <f t="shared" si="1"/>
        <v>1.8</v>
      </c>
      <c r="I23" s="12">
        <v>1.8</v>
      </c>
    </row>
    <row r="24" s="1" customFormat="1" ht="35.25" customHeight="1" spans="1:9">
      <c r="A24" s="13" t="s">
        <v>36</v>
      </c>
      <c r="B24" s="14"/>
      <c r="C24" s="14"/>
      <c r="D24" s="15"/>
      <c r="E24" s="10">
        <f>SUM(E6:E23)</f>
        <v>9605</v>
      </c>
      <c r="F24" s="12" t="s">
        <v>37</v>
      </c>
      <c r="G24" s="12" t="s">
        <v>37</v>
      </c>
      <c r="H24" s="12">
        <f>SUM(H6:H23)</f>
        <v>81.25</v>
      </c>
      <c r="I24" s="12">
        <f>SUM(I6:I23)</f>
        <v>80.5416666666667</v>
      </c>
    </row>
    <row r="25" s="1" customFormat="1" spans="1:3">
      <c r="A25" s="6"/>
      <c r="C25" s="2"/>
    </row>
    <row r="26" s="1" customFormat="1" spans="3:3">
      <c r="C26" s="2"/>
    </row>
    <row r="27" s="1" customFormat="1" spans="1:3">
      <c r="A27" s="16" t="s">
        <v>38</v>
      </c>
      <c r="C27" s="2"/>
    </row>
  </sheetData>
  <autoFilter ref="A5:I24">
    <extLst/>
  </autoFilter>
  <mergeCells count="4">
    <mergeCell ref="A2:I2"/>
    <mergeCell ref="H3:I3"/>
    <mergeCell ref="A4:I4"/>
    <mergeCell ref="A24:D24"/>
  </mergeCells>
  <pageMargins left="0.554861111111111" right="0.554861111111111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童明霞</dc:creator>
  <cp:lastModifiedBy>童夕人</cp:lastModifiedBy>
  <dcterms:created xsi:type="dcterms:W3CDTF">2021-10-09T01:51:00Z</dcterms:created>
  <dcterms:modified xsi:type="dcterms:W3CDTF">2021-10-27T00:45:13Z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